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2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AM34" i="9"/>
  <c r="C34" i="9"/>
  <c r="U34" i="9" s="1"/>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<sst xmlns="http://schemas.openxmlformats.org/spreadsheetml/2006/main" count="1046" uniqueCount="556">
  <si>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</si>
  <si>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</si>
  <si>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</si>
  <si>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</si>
  <si>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</si>
  <si>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</si>
  <si>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</si>
  <si>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</si>
  <si>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</si>
  <si>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</si>
  <si>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</si>
  <si>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</si>
  <si>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</si>
  <si>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</si>
  <si>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</si>
  <si>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</si>
  <si>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</si>
  <si>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</si>
  <si>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</si>
  <si>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</si>
  <si>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</si>
  <si>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</si>
  <si>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</si>
  <si>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</si>
  <si>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</si>
  <si>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</si>
  <si>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</si>
  <si>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</si>
  <si>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</si>
  <si>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</si>
  <si>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</si>
  <si>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</si>
  <si>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</si>
  <si>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</si>
  <si>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</si>
  <si>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</si>
  <si>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</si>
  <si>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</si>
  <si>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</si>
  <si>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</si>
  <si>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</si>
  <si>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</si>
  <si>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</si>
  <si>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</si>
  <si>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</si>
  <si>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</si>
  <si>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</si>
  <si>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</si>
  <si>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</si>
  <si>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</si>
  <si>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</si>
  <si>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</si>
  <si>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</si>
  <si>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</si>
  <si>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</si>
  <si>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</si>
  <si>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</si>
  <si>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</si>
  <si>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</si>
  <si>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</si>
  <si>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</si>
  <si>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</si>
  <si>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</si>
  <si>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</si>
  <si>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</si>
  <si>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</si>
  <si>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</si>
  <si>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</si>
  <si>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</si>
  <si>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</si>
  <si>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</si>
  <si>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</si>
  <si>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</si>
  <si>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</si>
  <si>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</si>
  <si>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</si>
  <si>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</si>
  <si>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</si>
  <si>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</si>
  <si>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</si>
  <si>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</si>
  <si>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</si>
  <si>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</si>
  <si>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</si>
  <si>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</si>
  <si>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</si>
  <si>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</si>
  <si>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</si>
  <si>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</si>
  <si>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</si>
  <si>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</si>
  <si>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</si>
  <si>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</si>
  <si>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</si>
  <si>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</si>
  <si>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</si>
  <si>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</si>
  <si>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</si>
  <si>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</si>
  <si>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</si>
  <si>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</si>
  <si>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</si>
  <si>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</si>
  <si>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</si>
  <si>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</si>
  <si>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</si>
  <si>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</si>
  <si>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</si>
  <si>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</si>
  <si>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</si>
  <si>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</si>
  <si>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</si>
  <si>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</si>
  <si>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</si>
  <si>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</si>
  <si>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</si>
  <si>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</si>
  <si>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</si>
  <si>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</si>
  <si>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</si>
  <si>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</si>
  <si>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</si>
  <si>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</si>
  <si>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</si>
  <si>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</si>
  <si>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</si>
  <si>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</si>
  <si>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</si>
  <si>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</si>
  <si>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</si>
  <si>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</si>
  <si>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</si>
  <si>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</si>
  <si>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</si>
  <si>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</si>
  <si>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</si>
  <si>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</si>
  <si>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-2.9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</si>
  <si>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</si>
  <si>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</si>
  <si>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</si>
  <si>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</si>
  <si>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</si>
  <si>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</si>
  <si>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</si>
  <si>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</si>
  <si>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</si>
  <si>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</si>
  <si>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</si>
  <si>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</si>
  <si>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</si>
  <si>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</si>
  <si>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</si>
  <si>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</si>
  <si>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</si>
  <si>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</si>
  <si>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</si>
  <si>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</si>
  <si>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</si>
  <si>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</si>
  <si>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</si>
  <si>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</si>
  <si>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</si>
  <si>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</si>
  <si>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</si>
  <si>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</si>
  <si>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</si>
  <si>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</si>
  <si>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</si>
  <si>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</si>
  <si>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</si>
  <si>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</si>
  <si>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</si>
  <si>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</si>
  <si>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</si>
  <si>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</si>
  <si>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</si>
  <si>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</si>
  <si>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</si>
  <si>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</si>
  <si>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</si>
  <si>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</si>
  <si>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</si>
  <si>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</si>
  <si>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</si>
  <si>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</si>
  <si>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</si>
  <si>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</si>
  <si>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</si>
  <si>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</si>
  <si>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</si>
  <si>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</si>
  <si>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</si>
  <si>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</si>
  <si>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</si>
  <si>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</si>
  <si>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</si>
  <si>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福島県古殿町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</si>
  <si>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</si>
  <si>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</si>
  <si>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</si>
  <si>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</si>
  <si>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</si>
  <si>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</si>
  <si>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</si>
  <si>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</si>
  <si>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</si>
  <si>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</si>
  <si>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</si>
  <si>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</si>
  <si>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</si>
  <si>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</si>
  <si>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</si>
  <si>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</si>
  <si>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</si>
  <si>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</si>
  <si>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</si>
  <si>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</si>
  <si>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</si>
  <si>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</si>
  <si>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</si>
  <si>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</si>
  <si>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</si>
  <si>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</si>
  <si>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</si>
  <si>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</si>
  <si>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</si>
  <si>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</si>
  <si>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</si>
  <si>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</si>
  <si>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</si>
  <si>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</si>
  <si>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</si>
  <si>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</si>
  <si>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</si>
  <si>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</si>
  <si>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</si>
  <si>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</si>
  <si>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</si>
  <si>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</si>
  <si>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</si>
  <si>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</si>
  <si>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</si>
  <si>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</si>
  <si>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</si>
  <si>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</si>
  <si>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</si>
  <si>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</si>
  <si>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</si>
  <si>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</si>
  <si>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</si>
  <si>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</si>
  <si>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</si>
  <si>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</si>
  <si>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</si>
  <si>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</si>
  <si>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</si>
  <si>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</si>
  <si>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</si>
  <si>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</si>
  <si>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</si>
  <si>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</si>
  <si>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</si>
  <si>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</si>
  <si>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</si>
  <si>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</si>
  <si>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</si>
  <si>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</si>
  <si>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</si>
  <si>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</si>
  <si>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</si>
  <si>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</si>
  <si>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</si>
  <si>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</si>
  <si>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</si>
  <si>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</si>
  <si>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</si>
  <si>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</si>
  <si>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</si>
  <si>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</si>
  <si>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</si>
  <si>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</si>
  <si>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</si>
  <si>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</si>
  <si>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</si>
  <si>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</si>
  <si>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</si>
  <si>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</si>
  <si>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</si>
  <si>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</si>
  <si>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</si>
  <si>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</si>
  <si>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</si>
  <si>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</si>
  <si>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</si>
  <si>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</si>
  <si>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</si>
  <si>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</si>
  <si>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</si>
  <si>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</si>
  <si>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</si>
  <si>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</si>
  <si>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</si>
  <si>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</si>
  <si>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</si>
  <si>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</si>
  <si>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</si>
  <si>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</si>
  <si>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</si>
  <si>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</si>
  <si>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</si>
  <si>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</si>
  <si>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</si>
  <si>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</si>
  <si>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</si>
  <si>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</si>
  <si>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</si>
  <si>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</si>
  <si>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</si>
  <si>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</si>
  <si>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</si>
  <si>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</si>
  <si>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</si>
  <si>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</si>
  <si>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</si>
  <si>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</si>
  <si>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</si>
  <si>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</si>
  <si>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</si>
  <si>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</si>
  <si>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</si>
  <si>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</si>
  <si>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</si>
  <si>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</si>
  <si>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</si>
  <si>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</si>
  <si>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</si>
  <si>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</si>
  <si>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</si>
  <si>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</si>
  <si>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</si>
  <si>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</si>
  <si>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</si>
  <si>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</si>
  <si>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</si>
  <si>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</si>
  <si>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</si>
  <si>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福島県古殿町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</si>
  <si>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</si>
  <si>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</si>
  <si>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</si>
  <si>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</si>
  <si>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</si>
  <si>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</si>
  <si>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</si>
  <si>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</si>
  <si>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</si>
  <si>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</si>
  <si>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</si>
  <si>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</si>
  <si>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</si>
  <si>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</si>
  <si>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</si>
  <si>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</si>
  <si>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</si>
  <si>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</si>
  <si>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</si>
  <si>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</si>
  <si>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</si>
  <si>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</si>
  <si>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</si>
  <si>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</si>
  <si>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</si>
  <si>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</si>
  <si>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</si>
  <si>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</si>
  <si>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</si>
  <si>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</si>
  <si>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</si>
  <si>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</si>
  <si>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</si>
  <si>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</si>
  <si>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</si>
  <si>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</si>
  <si>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</si>
  <si>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</si>
  <si>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農業集落排水事業特別会計</t>
    <phoneticPr fontId="5"/>
  </si>
  <si>
    <t>林業集落排水事業特別会計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</si>
  <si>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</si>
  <si>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</si>
  <si>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</si>
  <si>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</si>
  <si>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</si>
  <si>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</si>
  <si>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</si>
  <si>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</si>
  <si>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</si>
  <si>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</si>
  <si>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</si>
  <si>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</si>
  <si>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</si>
  <si>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</si>
  <si>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</si>
  <si>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</si>
  <si>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</si>
  <si>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</si>
  <si>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</si>
  <si>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</si>
  <si>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</si>
  <si>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</si>
  <si>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</si>
  <si>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</si>
  <si>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</si>
  <si>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</si>
  <si>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</si>
  <si>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</si>
  <si>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</si>
  <si>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</si>
  <si>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</si>
  <si>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</si>
  <si>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</si>
  <si>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</si>
  <si>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</si>
  <si>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</si>
  <si>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</si>
  <si>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</si>
  <si>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</si>
  <si>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</si>
  <si>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</si>
  <si>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</si>
  <si>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</si>
  <si>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</si>
  <si>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</si>
  <si>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</si>
  <si>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</si>
  <si>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</si>
  <si>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</si>
  <si>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</si>
  <si>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</si>
  <si>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</si>
  <si>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</si>
  <si>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</si>
  <si>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</si>
  <si>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</si>
  <si>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</si>
  <si>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</si>
  <si>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</si>
  <si>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</si>
  <si>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</si>
  <si>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</si>
  <si>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</si>
  <si>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</si>
  <si>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</si>
  <si>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</si>
  <si>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</si>
  <si>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</si>
  <si>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</si>
  <si>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</si>
  <si>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</si>
  <si>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</si>
  <si>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</si>
  <si>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</si>
  <si>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</si>
  <si>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</si>
  <si>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</si>
  <si>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</si>
  <si>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</si>
  <si>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</si>
  <si>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</si>
  <si>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</si>
  <si>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</si>
  <si>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</si>
  <si>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</si>
  <si>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</si>
  <si>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</si>
  <si>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</si>
  <si>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</si>
  <si>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</si>
  <si>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</si>
  <si>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</si>
  <si>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</si>
  <si>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</si>
  <si>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</si>
  <si>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</si>
  <si>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</si>
  <si>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</si>
  <si>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</si>
  <si>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</si>
  <si>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</si>
  <si>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</si>
  <si>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</si>
  <si>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</si>
  <si>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</si>
  <si>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</si>
  <si>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</si>
  <si>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</si>
  <si>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</si>
  <si>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</si>
  <si>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</si>
  <si>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</si>
  <si>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</si>
  <si>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</si>
  <si>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</si>
  <si>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</si>
  <si>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</si>
  <si>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</si>
  <si>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</si>
  <si>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</si>
  <si>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</si>
  <si>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</si>
  <si>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</si>
  <si>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</si>
  <si>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</si>
  <si>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</si>
  <si>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</si>
  <si>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</si>
  <si>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</si>
  <si>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</si>
  <si>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</si>
  <si>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</si>
  <si>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</si>
  <si>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</si>
  <si>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</si>
  <si>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6.57</t>
  </si>
  <si>
    <t>▲ 4.88</t>
  </si>
  <si>
    <t>▲ 0.19</t>
  </si>
  <si>
    <t>一般会計</t>
  </si>
  <si>
    <t>国民健康保険特別会計</t>
  </si>
  <si>
    <t>介護保険特別会計</t>
  </si>
  <si>
    <t>簡易水道特別会計</t>
  </si>
  <si>
    <t>農業集落排水事業特別会計</t>
  </si>
  <si>
    <t>林業集落排水事業特別会計</t>
  </si>
  <si>
    <t>後期高齢者医療特別会計</t>
  </si>
  <si>
    <t>その他会計（赤字）</t>
  </si>
  <si>
    <t>その他会計（黒字）</t>
  </si>
  <si>
    <t>須賀川地方広域消防組合</t>
    <rPh sb="0" eb="3">
      <t>スカガワ</t>
    </rPh>
    <rPh sb="3" eb="5">
      <t>チホウ</t>
    </rPh>
    <rPh sb="5" eb="7">
      <t>コウイキ</t>
    </rPh>
    <rPh sb="7" eb="9">
      <t>ショウボウ</t>
    </rPh>
    <rPh sb="9" eb="11">
      <t>クミアイ</t>
    </rPh>
    <phoneticPr fontId="2"/>
  </si>
  <si>
    <t>石川地方生活環境施設組合</t>
    <rPh sb="0" eb="2">
      <t>イシカワ</t>
    </rPh>
    <rPh sb="2" eb="4">
      <t>チホウ</t>
    </rPh>
    <rPh sb="4" eb="6">
      <t>セイカツ</t>
    </rPh>
    <rPh sb="6" eb="8">
      <t>カンキョウ</t>
    </rPh>
    <rPh sb="8" eb="10">
      <t>シセツ</t>
    </rPh>
    <rPh sb="10" eb="12">
      <t>クミアイ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</si>
  <si>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</si>
  <si>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</si>
  <si>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</si>
  <si>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</si>
  <si>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</si>
  <si>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</si>
  <si>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</si>
  <si>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</si>
  <si>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</si>
  <si>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</si>
  <si>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</si>
  <si>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</si>
  <si>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</si>
  <si>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</si>
  <si>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</si>
  <si>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</si>
  <si>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今年度も将来負担比率は算定されていない。要因としては、充当可能基金3,356,378千円を保有していることにある。しかし、今後は介護事業所「コスモス荘」施設整備及び高齢者居住施設の整備や中学校校舎及び体育館の改修等が計画されており、基金を充当することとなるため、基金の大幅な減少が見込まれる。
　実質公債費比率については、これまでの起債抑制により年々減少傾向にあるが、平成29年度より幼保一体施設整備事業等に充当した起債の償還が発生するため、今後は実質公債費比率について上昇する見込みである。</t>
    <rPh sb="1" eb="4">
      <t>コンネンド</t>
    </rPh>
    <rPh sb="5" eb="7">
      <t>ショウライ</t>
    </rPh>
    <rPh sb="7" eb="9">
      <t>フタン</t>
    </rPh>
    <rPh sb="9" eb="11">
      <t>ヒリツ</t>
    </rPh>
    <rPh sb="12" eb="14">
      <t>サンテイ</t>
    </rPh>
    <rPh sb="21" eb="23">
      <t>ヨウイン</t>
    </rPh>
    <rPh sb="28" eb="30">
      <t>ジュウトウ</t>
    </rPh>
    <rPh sb="30" eb="32">
      <t>カノウ</t>
    </rPh>
    <rPh sb="32" eb="34">
      <t>キキン</t>
    </rPh>
    <rPh sb="43" eb="45">
      <t>センエン</t>
    </rPh>
    <rPh sb="46" eb="48">
      <t>ホユウ</t>
    </rPh>
    <rPh sb="62" eb="64">
      <t>コンゴ</t>
    </rPh>
    <rPh sb="65" eb="67">
      <t>カイゴ</t>
    </rPh>
    <rPh sb="67" eb="70">
      <t>ジギョウショ</t>
    </rPh>
    <rPh sb="75" eb="76">
      <t>ソウ</t>
    </rPh>
    <rPh sb="77" eb="79">
      <t>シセツ</t>
    </rPh>
    <rPh sb="79" eb="81">
      <t>セイビ</t>
    </rPh>
    <rPh sb="81" eb="82">
      <t>オヨ</t>
    </rPh>
    <rPh sb="83" eb="86">
      <t>コウレイシャ</t>
    </rPh>
    <rPh sb="86" eb="88">
      <t>キョジュウ</t>
    </rPh>
    <rPh sb="88" eb="90">
      <t>シセツ</t>
    </rPh>
    <rPh sb="91" eb="93">
      <t>セイビ</t>
    </rPh>
    <rPh sb="94" eb="97">
      <t>チュウガッコウ</t>
    </rPh>
    <rPh sb="97" eb="99">
      <t>コウシャ</t>
    </rPh>
    <rPh sb="99" eb="100">
      <t>オヨ</t>
    </rPh>
    <rPh sb="101" eb="104">
      <t>タイイクカン</t>
    </rPh>
    <rPh sb="105" eb="107">
      <t>カイシュウ</t>
    </rPh>
    <rPh sb="107" eb="108">
      <t>トウ</t>
    </rPh>
    <rPh sb="109" eb="111">
      <t>ケイカク</t>
    </rPh>
    <rPh sb="117" eb="119">
      <t>キキン</t>
    </rPh>
    <rPh sb="120" eb="122">
      <t>ジュウトウ</t>
    </rPh>
    <rPh sb="132" eb="134">
      <t>キキン</t>
    </rPh>
    <rPh sb="135" eb="137">
      <t>オオハバ</t>
    </rPh>
    <rPh sb="138" eb="140">
      <t>ゲンショウ</t>
    </rPh>
    <rPh sb="141" eb="143">
      <t>ミコ</t>
    </rPh>
    <rPh sb="149" eb="151">
      <t>ジッシツ</t>
    </rPh>
    <rPh sb="151" eb="153">
      <t>コウサイ</t>
    </rPh>
    <rPh sb="153" eb="154">
      <t>ヒ</t>
    </rPh>
    <rPh sb="154" eb="156">
      <t>ヒリツ</t>
    </rPh>
    <rPh sb="167" eb="169">
      <t>キサイ</t>
    </rPh>
    <rPh sb="169" eb="171">
      <t>ヨクセイ</t>
    </rPh>
    <rPh sb="174" eb="176">
      <t>ネンネン</t>
    </rPh>
    <rPh sb="176" eb="178">
      <t>ゲンショウ</t>
    </rPh>
    <rPh sb="178" eb="180">
      <t>ケイコウ</t>
    </rPh>
    <rPh sb="185" eb="187">
      <t>ヘイセイ</t>
    </rPh>
    <rPh sb="189" eb="190">
      <t>ネン</t>
    </rPh>
    <rPh sb="190" eb="191">
      <t>ド</t>
    </rPh>
    <rPh sb="193" eb="194">
      <t>ヨウ</t>
    </rPh>
    <rPh sb="194" eb="195">
      <t>ホ</t>
    </rPh>
    <rPh sb="195" eb="197">
      <t>イッタイ</t>
    </rPh>
    <rPh sb="197" eb="199">
      <t>シセツ</t>
    </rPh>
    <rPh sb="199" eb="201">
      <t>セイビ</t>
    </rPh>
    <rPh sb="201" eb="203">
      <t>ジギョウ</t>
    </rPh>
    <rPh sb="203" eb="204">
      <t>トウ</t>
    </rPh>
    <rPh sb="205" eb="207">
      <t>ジュウトウ</t>
    </rPh>
    <rPh sb="209" eb="211">
      <t>キサイ</t>
    </rPh>
    <rPh sb="212" eb="214">
      <t>ショウカン</t>
    </rPh>
    <rPh sb="215" eb="217">
      <t>ハッセイ</t>
    </rPh>
    <rPh sb="222" eb="224">
      <t>コンゴ</t>
    </rPh>
    <rPh sb="225" eb="227">
      <t>ジッシツ</t>
    </rPh>
    <rPh sb="227" eb="229">
      <t>コウサイ</t>
    </rPh>
    <rPh sb="229" eb="230">
      <t>ヒ</t>
    </rPh>
    <rPh sb="230" eb="232">
      <t>ヒリツ</t>
    </rPh>
    <rPh sb="236" eb="238">
      <t>ジョウショウ</t>
    </rPh>
    <rPh sb="240" eb="242">
      <t>ミコ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</si>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</sst>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121420</c:v>
                </c:pt>
                <c:pt idx="1">
                  <c:v>307327</c:v>
                </c:pt>
                <c:pt idx="2">
                  <c:v>106642</c:v>
                </c:pt>
                <c:pt idx="3">
                  <c:v>150454</c:v>
                </c:pt>
                <c:pt idx="4">
                  <c:v>273339</c:v>
                </c:pt>
              </c:numCache>
            </c:numRef>
          </c:val>
          <c:smooth val="0"/>
        </c:ser>
        <c:dLbls>
          <c:showLegendKey val="0"/>
          <c:showVal val="0"/>
          <c:showCatName val="0"/>
          <c:showSerName val="0"/>
          <c:showPercent val="0"/>
          <c:showBubbleSize val="0"/>
        </c:dLbls>
        <c:marker val="1"/>
        <c:smooth val="0"/>
        <c:axId val="97444224"/>
        <c:axId val="97446144"/>
      </c:lineChart>
      <c:catAx>
        <c:axId val="974442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446144"/>
        <c:crosses val="autoZero"/>
        <c:auto val="1"/>
        <c:lblAlgn val="ctr"/>
        <c:lblOffset val="100"/>
        <c:tickLblSkip val="1"/>
        <c:tickMarkSkip val="1"/>
        <c:noMultiLvlLbl val="0"/>
      </c:catAx>
      <c:valAx>
        <c:axId val="974461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444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3.04</c:v>
                </c:pt>
                <c:pt idx="1">
                  <c:v>7.16</c:v>
                </c:pt>
                <c:pt idx="2">
                  <c:v>2.15</c:v>
                </c:pt>
                <c:pt idx="3">
                  <c:v>2.25</c:v>
                </c:pt>
                <c:pt idx="4">
                  <c:v>3.28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45.99</c:v>
                </c:pt>
                <c:pt idx="1">
                  <c:v>46.09</c:v>
                </c:pt>
                <c:pt idx="2">
                  <c:v>44.95</c:v>
                </c:pt>
                <c:pt idx="3">
                  <c:v>38.369999999999997</c:v>
                </c:pt>
                <c:pt idx="4">
                  <c:v>38.17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9951360"/>
        <c:axId val="99953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9.5399999999999991</c:v>
                </c:pt>
                <c:pt idx="1">
                  <c:v>4.07</c:v>
                </c:pt>
                <c:pt idx="2">
                  <c:v>-6.57</c:v>
                </c:pt>
                <c:pt idx="3">
                  <c:v>-4.88</c:v>
                </c:pt>
                <c:pt idx="4">
                  <c:v>-0.19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9951360"/>
        <c:axId val="99953280"/>
      </c:lineChart>
      <c:catAx>
        <c:axId val="9995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953280"/>
        <c:crosses val="autoZero"/>
        <c:auto val="1"/>
        <c:lblAlgn val="ctr"/>
        <c:lblOffset val="100"/>
        <c:tickLblSkip val="1"/>
        <c:tickMarkSkip val="1"/>
        <c:noMultiLvlLbl val="0"/>
      </c:catAx>
      <c:valAx>
        <c:axId val="9995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5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林業集落排水事業特別会計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0.02</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0.06</c:v>
                </c:pt>
                <c:pt idx="4">
                  <c:v>#N/A</c:v>
                </c:pt>
                <c:pt idx="5">
                  <c:v>0.1</c:v>
                </c:pt>
                <c:pt idx="6">
                  <c:v>#N/A</c:v>
                </c:pt>
                <c:pt idx="7">
                  <c:v>0.04</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0.08</c:v>
                </c:pt>
                <c:pt idx="2">
                  <c:v>#N/A</c:v>
                </c:pt>
                <c:pt idx="3">
                  <c:v>0.06</c:v>
                </c:pt>
                <c:pt idx="4">
                  <c:v>#N/A</c:v>
                </c:pt>
                <c:pt idx="5">
                  <c:v>0.13</c:v>
                </c:pt>
                <c:pt idx="6">
                  <c:v>#N/A</c:v>
                </c:pt>
                <c:pt idx="7">
                  <c:v>0.63</c:v>
                </c:pt>
                <c:pt idx="8">
                  <c:v>#N/A</c:v>
                </c:pt>
                <c:pt idx="9">
                  <c:v>0.14000000000000001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0.59</c:v>
                </c:pt>
                <c:pt idx="2">
                  <c:v>#N/A</c:v>
                </c:pt>
                <c:pt idx="3">
                  <c:v>0.78</c:v>
                </c:pt>
                <c:pt idx="4">
                  <c:v>#N/A</c:v>
                </c:pt>
                <c:pt idx="5">
                  <c:v>0.61</c:v>
                </c:pt>
                <c:pt idx="6">
                  <c:v>#N/A</c:v>
                </c:pt>
                <c:pt idx="7">
                  <c:v>0.61</c:v>
                </c:pt>
                <c:pt idx="8">
                  <c:v>#N/A</c:v>
                </c:pt>
                <c:pt idx="9">
                  <c:v>1.67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2.31</c:v>
                </c:pt>
                <c:pt idx="2">
                  <c:v>#N/A</c:v>
                </c:pt>
                <c:pt idx="3">
                  <c:v>1.94</c:v>
                </c:pt>
                <c:pt idx="4">
                  <c:v>#N/A</c:v>
                </c:pt>
                <c:pt idx="5">
                  <c:v>2.54</c:v>
                </c:pt>
                <c:pt idx="6">
                  <c:v>#N/A</c:v>
                </c:pt>
                <c:pt idx="7">
                  <c:v>3.49</c:v>
                </c:pt>
                <c:pt idx="8">
                  <c:v>#N/A</c:v>
                </c:pt>
                <c:pt idx="9">
                  <c:v>1.9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3.04</c:v>
                </c:pt>
                <c:pt idx="2">
                  <c:v>#N/A</c:v>
                </c:pt>
                <c:pt idx="3">
                  <c:v>7.16</c:v>
                </c:pt>
                <c:pt idx="4">
                  <c:v>#N/A</c:v>
                </c:pt>
                <c:pt idx="5">
                  <c:v>3.21</c:v>
                </c:pt>
                <c:pt idx="6">
                  <c:v>#N/A</c:v>
                </c:pt>
                <c:pt idx="7">
                  <c:v>2.25</c:v>
                </c:pt>
                <c:pt idx="8">
                  <c:v>#N/A</c:v>
                </c:pt>
                <c:pt idx="9">
                  <c:v>3.28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3408"/>
        <c:axId val="1319296"/>
      </c:barChart>
      <c:catAx>
        <c:axId val="131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9296"/>
        <c:crosses val="autoZero"/>
        <c:auto val="1"/>
        <c:lblAlgn val="ctr"/>
        <c:lblOffset val="100"/>
        <c:tickLblSkip val="1"/>
        <c:tickMarkSkip val="1"/>
        <c:noMultiLvlLbl val="0"/>
      </c:catAx>
      <c:valAx>
        <c:axId val="131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3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461</c:v>
                </c:pt>
                <c:pt idx="5">
                  <c:v>449</c:v>
                </c:pt>
                <c:pt idx="8">
                  <c:v>472</c:v>
                </c:pt>
                <c:pt idx="11">
                  <c:v>469</c:v>
                </c:pt>
                <c:pt idx="14">
                  <c:v>459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32</c:v>
                </c:pt>
                <c:pt idx="3">
                  <c:v>31</c:v>
                </c:pt>
                <c:pt idx="6">
                  <c:v>24</c:v>
                </c:pt>
                <c:pt idx="9">
                  <c:v>23</c:v>
                </c:pt>
                <c:pt idx="12">
                  <c:v>14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c:v>
                </c:pt>
                <c:pt idx="3">
                  <c:v>17</c:v>
                </c:pt>
                <c:pt idx="6">
                  <c:v>17</c:v>
                </c:pt>
                <c:pt idx="9">
                  <c:v>17</c:v>
                </c:pt>
                <c:pt idx="12">
                  <c:v>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c:v>
                </c:pt>
                <c:pt idx="3">
                  <c:v>91</c:v>
                </c:pt>
                <c:pt idx="6">
                  <c:v>93</c:v>
                </c:pt>
                <c:pt idx="9">
                  <c:v>79</c:v>
                </c:pt>
                <c:pt idx="12">
                  <c:v>54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522</c:v>
                </c:pt>
                <c:pt idx="3">
                  <c:v>472</c:v>
                </c:pt>
                <c:pt idx="6">
                  <c:v>517</c:v>
                </c:pt>
                <c:pt idx="9">
                  <c:v>521</c:v>
                </c:pt>
                <c:pt idx="12">
                  <c:v>519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7383808"/>
        <c:axId val="107390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183</c:v>
                </c:pt>
                <c:pt idx="2">
                  <c:v>#N/A</c:v>
                </c:pt>
                <c:pt idx="3">
                  <c:v>#N/A</c:v>
                </c:pt>
                <c:pt idx="4">
                  <c:v>162</c:v>
                </c:pt>
                <c:pt idx="5">
                  <c:v>#N/A</c:v>
                </c:pt>
                <c:pt idx="6">
                  <c:v>#N/A</c:v>
                </c:pt>
                <c:pt idx="7">
                  <c:v>179</c:v>
                </c:pt>
                <c:pt idx="8">
                  <c:v>#N/A</c:v>
                </c:pt>
                <c:pt idx="9">
                  <c:v>#N/A</c:v>
                </c:pt>
                <c:pt idx="10">
                  <c:v>171</c:v>
                </c:pt>
                <c:pt idx="11">
                  <c:v>#N/A</c:v>
                </c:pt>
                <c:pt idx="12">
                  <c:v>#N/A</c:v>
                </c:pt>
                <c:pt idx="13">
                  <c:v>146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7383808"/>
        <c:axId val="107390080"/>
      </c:lineChart>
      <c:catAx>
        <c:axId val="10738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90080"/>
        <c:crosses val="autoZero"/>
        <c:auto val="1"/>
        <c:lblAlgn val="ctr"/>
        <c:lblOffset val="100"/>
        <c:tickLblSkip val="1"/>
        <c:tickMarkSkip val="1"/>
        <c:noMultiLvlLbl val="0"/>
      </c:catAx>
      <c:valAx>
        <c:axId val="10739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8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3932</c:v>
                </c:pt>
                <c:pt idx="5">
                  <c:v>4191</c:v>
                </c:pt>
                <c:pt idx="8">
                  <c:v>4400</c:v>
                </c:pt>
                <c:pt idx="11">
                  <c:v>4594</c:v>
                </c:pt>
                <c:pt idx="14">
                  <c:v>4827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84</c:v>
                </c:pt>
                <c:pt idx="5">
                  <c:v>71</c:v>
                </c:pt>
                <c:pt idx="8">
                  <c:v>56</c:v>
                </c:pt>
                <c:pt idx="11">
                  <c:v>41</c:v>
                </c:pt>
                <c:pt idx="14">
                  <c:v>31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3330</c:v>
                </c:pt>
                <c:pt idx="5">
                  <c:v>3614</c:v>
                </c:pt>
                <c:pt idx="8">
                  <c:v>3893</c:v>
                </c:pt>
                <c:pt idx="11">
                  <c:v>4058</c:v>
                </c:pt>
                <c:pt idx="14">
                  <c:v>3548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607</c:v>
                </c:pt>
                <c:pt idx="3">
                  <c:v>567</c:v>
                </c:pt>
                <c:pt idx="6">
                  <c:v>511</c:v>
                </c:pt>
                <c:pt idx="9">
                  <c:v>461</c:v>
                </c:pt>
                <c:pt idx="12">
                  <c:v>401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201</c:v>
                </c:pt>
                <c:pt idx="3">
                  <c:v>165</c:v>
                </c:pt>
                <c:pt idx="6">
                  <c:v>130</c:v>
                </c:pt>
                <c:pt idx="9">
                  <c:v>98</c:v>
                </c:pt>
                <c:pt idx="12">
                  <c:v>70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830</c:v>
                </c:pt>
                <c:pt idx="3">
                  <c:v>784</c:v>
                </c:pt>
                <c:pt idx="6">
                  <c:v>779</c:v>
                </c:pt>
                <c:pt idx="9">
                  <c:v>747</c:v>
                </c:pt>
                <c:pt idx="12">
                  <c:v>627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157</c:v>
                </c:pt>
                <c:pt idx="3">
                  <c:v>125</c:v>
                </c:pt>
                <c:pt idx="6">
                  <c:v>101</c:v>
                </c:pt>
                <c:pt idx="9">
                  <c:v>78</c:v>
                </c:pt>
                <c:pt idx="12">
                  <c:v>64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4080</c:v>
                </c:pt>
                <c:pt idx="3">
                  <c:v>4519</c:v>
                </c:pt>
                <c:pt idx="6">
                  <c:v>4494</c:v>
                </c:pt>
                <c:pt idx="9">
                  <c:v>4747</c:v>
                </c:pt>
                <c:pt idx="12">
                  <c:v>5133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9337344"/>
        <c:axId val="79343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9337344"/>
        <c:axId val="79343616"/>
      </c:lineChart>
      <c:catAx>
        <c:axId val="7933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343616"/>
        <c:crosses val="autoZero"/>
        <c:auto val="1"/>
        <c:lblAlgn val="ctr"/>
        <c:lblOffset val="100"/>
        <c:tickLblSkip val="1"/>
        <c:tickMarkSkip val="1"/>
        <c:noMultiLvlLbl val="0"/>
      </c:catAx>
      <c:valAx>
        <c:axId val="7934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33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6748544"/>
        <c:axId val="107254528"/>
      </c:scatterChart>
      <c:valAx>
        <c:axId val="1067485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254528"/>
        <c:crosses val="autoZero"/>
        <c:crossBetween val="midCat"/>
      </c:valAx>
      <c:valAx>
        <c:axId val="107254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748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8.6999999999999993</c:v>
                </c:pt>
                <c:pt idx="1">
                  <c:v>8.1</c:v>
                </c:pt>
                <c:pt idx="2">
                  <c:v>8</c:v>
                </c:pt>
                <c:pt idx="3">
                  <c:v>7.7</c:v>
                </c:pt>
                <c:pt idx="4">
                  <c:v>7.5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7.3</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7154048"/>
        <c:axId val="107184896"/>
      </c:scatterChart>
      <c:valAx>
        <c:axId val="107154048"/>
        <c:scaling>
          <c:orientation val="minMax"/>
          <c:max val="11.1"/>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184896"/>
        <c:crosses val="autoZero"/>
        <c:crossBetween val="midCat"/>
      </c:valAx>
      <c:valAx>
        <c:axId val="107184896"/>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154048"/>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過去からの起債抑制により実質公債費率は、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の水準に抑えられていた。しかし、平成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年度から大規模施設整備事業に係る元利償還が開始となり、今後は償還金は増加傾向となる。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本年度も将来負担比率は算定されなかった。要因としては、充当可能基金　</a:t>
          </a:r>
          <a:r>
            <a:rPr kumimoji="1" lang="en-US" altLang="ja-JP" sz="1400">
              <a:latin typeface="ＭＳ ゴシック" pitchFamily="49" charset="-128"/>
              <a:ea typeface="ＭＳ ゴシック" pitchFamily="49" charset="-128"/>
            </a:rPr>
            <a:t>3,548</a:t>
          </a:r>
          <a:r>
            <a:rPr kumimoji="1" lang="ja-JP" altLang="en-US" sz="1400">
              <a:latin typeface="ＭＳ ゴシック" pitchFamily="49" charset="-128"/>
              <a:ea typeface="ＭＳ ゴシック" pitchFamily="49" charset="-128"/>
            </a:rPr>
            <a:t>百万円を保有していることにある。平成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年度より継続費として古殿町民体育館建設事業を実施しており、文教厚生施設整備基金の大幅な基金取崩しになり、充当可能基金の減少となる。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
5,552
163.29
5,202,579
4,837,890
86,085
2,621,193
5,133,037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
5,552
163.29
5,202,579
4,837,890
86,085
2,621,193
5,133,037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
5,552
163.29
5,202,579
4,837,890
86,085
2,621,193
5,133,037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
5,552
163.29
5,202,579
4,837,890
86,085
2,621,193
5,133,037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人口減少や全国平均を上回る高齢化率に加え、町内産業が少なく財政基盤も弱く類似団体平均を下回っている。現在、第</a:t>
          </a:r>
          <a:r>
            <a:rPr kumimoji="1" lang="en-US" altLang="ja-JP" sz="1300">
              <a:latin typeface="ＭＳ Ｐゴシック"/>
            </a:rPr>
            <a:t>6</a:t>
          </a:r>
          <a:r>
            <a:rPr kumimoji="1" lang="ja-JP" altLang="en-US" sz="1300">
              <a:latin typeface="ＭＳ Ｐゴシック"/>
            </a:rPr>
            <a:t>次振興計画に沿った施策を実施し、活力ある町づくりを図っている。また、税収の徴収向上対策により歳入確保等財政健全化に努めている。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38705</xdr:rowOff>
    </xdr:from>
    <xdr:to>
      <xdr:col>7</xdr:col>
      <xdr:colOff>152400</xdr:colOff>
      <xdr:row>44</xdr:row>
      <xdr:rowOff>38705</xdr:rowOff>
    </xdr:to>
    <xdr:cxnSp macro="">
      <xdr:nvCxnSpPr>
        <xdr:cNvPr id="69" name="直線コネクタ 68"/>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38705</xdr:rowOff>
    </xdr:from>
    <xdr:to>
      <xdr:col>6</xdr:col>
      <xdr:colOff>0</xdr:colOff>
      <xdr:row>44</xdr:row>
      <xdr:rowOff>50195</xdr:rowOff>
    </xdr:to>
    <xdr:cxnSp macro="">
      <xdr:nvCxnSpPr>
        <xdr:cNvPr id="72" name="直線コネクタ 71"/>
        <xdr:cNvCxnSpPr/>
      </xdr:nvCxnSpPr>
      <xdr:spPr>
        <a:xfrm flipV="1">
          <a:off x="3225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136374</xdr:rowOff>
    </xdr:from>
    <xdr:to>
      <xdr:col>6</xdr:col>
      <xdr:colOff>50800</xdr:colOff>
      <xdr:row>44</xdr:row>
      <xdr:rowOff>66524</xdr:rowOff>
    </xdr:to>
    <xdr:sp macro="" textlink="">
      <xdr:nvSpPr>
        <xdr:cNvPr id="73" name="フローチャート : 判断 72"/>
        <xdr:cNvSpPr/>
      </xdr:nvSpPr>
      <xdr:spPr>
        <a:xfrm>
          <a:off x="4064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76701</xdr:rowOff>
    </xdr:from>
    <xdr:ext cx="736600" cy="259045"/>
    <xdr:sp macro="" textlink="">
      <xdr:nvSpPr>
        <xdr:cNvPr id="74" name="テキスト ボックス 73"/>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50195</xdr:rowOff>
    </xdr:from>
    <xdr:to>
      <xdr:col>4</xdr:col>
      <xdr:colOff>482600</xdr:colOff>
      <xdr:row>44</xdr:row>
      <xdr:rowOff>50195</xdr:rowOff>
    </xdr:to>
    <xdr:cxnSp macro="">
      <xdr:nvCxnSpPr>
        <xdr:cNvPr id="75" name="直線コネクタ 74"/>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159355</xdr:rowOff>
    </xdr:from>
    <xdr:to>
      <xdr:col>4</xdr:col>
      <xdr:colOff>533400</xdr:colOff>
      <xdr:row>44</xdr:row>
      <xdr:rowOff>89505</xdr:rowOff>
    </xdr:to>
    <xdr:sp macro="" textlink="">
      <xdr:nvSpPr>
        <xdr:cNvPr id="76" name="フローチャート : 判断 75"/>
        <xdr:cNvSpPr/>
      </xdr:nvSpPr>
      <xdr:spPr>
        <a:xfrm>
          <a:off x="3175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99682</xdr:rowOff>
    </xdr:from>
    <xdr:ext cx="762000" cy="259045"/>
    <xdr:sp macro="" textlink="">
      <xdr:nvSpPr>
        <xdr:cNvPr id="77" name="テキスト ボックス 76"/>
        <xdr:cNvSpPr txBox="1"/>
      </xdr:nvSpPr>
      <xdr:spPr>
        <a:xfrm>
          <a:off x="2844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50195</xdr:rowOff>
    </xdr:from>
    <xdr:to>
      <xdr:col>3</xdr:col>
      <xdr:colOff>279400</xdr:colOff>
      <xdr:row>44</xdr:row>
      <xdr:rowOff>61685</xdr:rowOff>
    </xdr:to>
    <xdr:cxnSp macro="">
      <xdr:nvCxnSpPr>
        <xdr:cNvPr id="78" name="直線コネクタ 77"/>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88192</xdr:rowOff>
    </xdr:from>
    <xdr:ext cx="762000" cy="259045"/>
    <xdr:sp macro="" textlink="">
      <xdr:nvSpPr>
        <xdr:cNvPr id="80" name="テキスト ボックス 79"/>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81" name="フローチャート : 判断 80"/>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88192</xdr:rowOff>
    </xdr:from>
    <xdr:ext cx="762000" cy="259045"/>
    <xdr:sp macro="" textlink="">
      <xdr:nvSpPr>
        <xdr:cNvPr id="82" name="テキスト ボックス 81"/>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159355</xdr:rowOff>
    </xdr:from>
    <xdr:to>
      <xdr:col>7</xdr:col>
      <xdr:colOff>203200</xdr:colOff>
      <xdr:row>44</xdr:row>
      <xdr:rowOff>89505</xdr:rowOff>
    </xdr:to>
    <xdr:sp macro="" textlink="">
      <xdr:nvSpPr>
        <xdr:cNvPr id="88" name="円/楕円 87"/>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55232</xdr:rowOff>
    </xdr:from>
    <xdr:ext cx="762000" cy="259045"/>
    <xdr:sp macro="" textlink="">
      <xdr:nvSpPr>
        <xdr:cNvPr id="89"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159355</xdr:rowOff>
    </xdr:from>
    <xdr:to>
      <xdr:col>6</xdr:col>
      <xdr:colOff>50800</xdr:colOff>
      <xdr:row>44</xdr:row>
      <xdr:rowOff>89505</xdr:rowOff>
    </xdr:to>
    <xdr:sp macro="" textlink="">
      <xdr:nvSpPr>
        <xdr:cNvPr id="90" name="円/楕円 89"/>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74282</xdr:rowOff>
    </xdr:from>
    <xdr:ext cx="736600" cy="259045"/>
    <xdr:sp macro="" textlink="">
      <xdr:nvSpPr>
        <xdr:cNvPr id="91" name="テキスト ボックス 90"/>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170845</xdr:rowOff>
    </xdr:from>
    <xdr:to>
      <xdr:col>4</xdr:col>
      <xdr:colOff>533400</xdr:colOff>
      <xdr:row>44</xdr:row>
      <xdr:rowOff>100995</xdr:rowOff>
    </xdr:to>
    <xdr:sp macro="" textlink="">
      <xdr:nvSpPr>
        <xdr:cNvPr id="92" name="円/楕円 91"/>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85772</xdr:rowOff>
    </xdr:from>
    <xdr:ext cx="762000" cy="259045"/>
    <xdr:sp macro="" textlink="">
      <xdr:nvSpPr>
        <xdr:cNvPr id="93" name="テキスト ボックス 92"/>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170845</xdr:rowOff>
    </xdr:from>
    <xdr:to>
      <xdr:col>3</xdr:col>
      <xdr:colOff>330200</xdr:colOff>
      <xdr:row>44</xdr:row>
      <xdr:rowOff>100995</xdr:rowOff>
    </xdr:to>
    <xdr:sp macro="" textlink="">
      <xdr:nvSpPr>
        <xdr:cNvPr id="94" name="円/楕円 93"/>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85772</xdr:rowOff>
    </xdr:from>
    <xdr:ext cx="762000" cy="259045"/>
    <xdr:sp macro="" textlink="">
      <xdr:nvSpPr>
        <xdr:cNvPr id="95" name="テキスト ボックス 94"/>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係る類似団体平均は上回っている。今後も社会保障費の伸びが見込まれるが、「集中改革プラン」に掲げた職員数の削減による人件費抑制、行財政改革の取組みを通じた義務的経費の削減に努めながら、現行の水準を維持す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49276</xdr:rowOff>
    </xdr:from>
    <xdr:to>
      <xdr:col>7</xdr:col>
      <xdr:colOff>152400</xdr:colOff>
      <xdr:row>64</xdr:row>
      <xdr:rowOff>58674</xdr:rowOff>
    </xdr:to>
    <xdr:cxnSp macro="">
      <xdr:nvCxnSpPr>
        <xdr:cNvPr id="130" name="直線コネクタ 129"/>
        <xdr:cNvCxnSpPr/>
      </xdr:nvCxnSpPr>
      <xdr:spPr>
        <a:xfrm>
          <a:off x="4114800" y="10679176"/>
          <a:ext cx="8382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49276</xdr:rowOff>
    </xdr:from>
    <xdr:to>
      <xdr:col>6</xdr:col>
      <xdr:colOff>0</xdr:colOff>
      <xdr:row>63</xdr:row>
      <xdr:rowOff>37084</xdr:rowOff>
    </xdr:to>
    <xdr:cxnSp macro="">
      <xdr:nvCxnSpPr>
        <xdr:cNvPr id="133" name="直線コネクタ 132"/>
        <xdr:cNvCxnSpPr/>
      </xdr:nvCxnSpPr>
      <xdr:spPr>
        <a:xfrm flipV="1">
          <a:off x="3225800" y="1067917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138684</xdr:rowOff>
    </xdr:from>
    <xdr:to>
      <xdr:col>4</xdr:col>
      <xdr:colOff>482600</xdr:colOff>
      <xdr:row>63</xdr:row>
      <xdr:rowOff>37084</xdr:rowOff>
    </xdr:to>
    <xdr:cxnSp macro="">
      <xdr:nvCxnSpPr>
        <xdr:cNvPr id="136" name="直線コネクタ 135"/>
        <xdr:cNvCxnSpPr/>
      </xdr:nvCxnSpPr>
      <xdr:spPr>
        <a:xfrm>
          <a:off x="2336800" y="105971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138684</xdr:rowOff>
    </xdr:from>
    <xdr:to>
      <xdr:col>3</xdr:col>
      <xdr:colOff>279400</xdr:colOff>
      <xdr:row>61</xdr:row>
      <xdr:rowOff>148336</xdr:rowOff>
    </xdr:to>
    <xdr:cxnSp macro="">
      <xdr:nvCxnSpPr>
        <xdr:cNvPr id="139" name="直線コネクタ 138"/>
        <xdr:cNvCxnSpPr/>
      </xdr:nvCxnSpPr>
      <xdr:spPr>
        <a:xfrm flipV="1">
          <a:off x="1447800" y="105971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7874</xdr:rowOff>
    </xdr:from>
    <xdr:to>
      <xdr:col>7</xdr:col>
      <xdr:colOff>203200</xdr:colOff>
      <xdr:row>64</xdr:row>
      <xdr:rowOff>109474</xdr:rowOff>
    </xdr:to>
    <xdr:sp macro="" textlink="">
      <xdr:nvSpPr>
        <xdr:cNvPr id="149" name="円/楕円 148"/>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151401</xdr:rowOff>
    </xdr:from>
    <xdr:ext cx="762000" cy="259045"/>
    <xdr:sp macro="" textlink="">
      <xdr:nvSpPr>
        <xdr:cNvPr id="150"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169926</xdr:rowOff>
    </xdr:from>
    <xdr:to>
      <xdr:col>6</xdr:col>
      <xdr:colOff>50800</xdr:colOff>
      <xdr:row>62</xdr:row>
      <xdr:rowOff>100076</xdr:rowOff>
    </xdr:to>
    <xdr:sp macro="" textlink="">
      <xdr:nvSpPr>
        <xdr:cNvPr id="151" name="円/楕円 150"/>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84853</xdr:rowOff>
    </xdr:from>
    <xdr:ext cx="736600" cy="259045"/>
    <xdr:sp macro="" textlink="">
      <xdr:nvSpPr>
        <xdr:cNvPr id="152" name="テキスト ボックス 151"/>
        <xdr:cNvSpPr txBox="1"/>
      </xdr:nvSpPr>
      <xdr:spPr>
        <a:xfrm>
          <a:off x="3733800" y="1071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157734</xdr:rowOff>
    </xdr:from>
    <xdr:to>
      <xdr:col>4</xdr:col>
      <xdr:colOff>533400</xdr:colOff>
      <xdr:row>63</xdr:row>
      <xdr:rowOff>87884</xdr:rowOff>
    </xdr:to>
    <xdr:sp macro="" textlink="">
      <xdr:nvSpPr>
        <xdr:cNvPr id="153" name="円/楕円 152"/>
        <xdr:cNvSpPr/>
      </xdr:nvSpPr>
      <xdr:spPr>
        <a:xfrm>
          <a:off x="3175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54" name="テキスト ボックス 153"/>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87884</xdr:rowOff>
    </xdr:from>
    <xdr:to>
      <xdr:col>3</xdr:col>
      <xdr:colOff>330200</xdr:colOff>
      <xdr:row>62</xdr:row>
      <xdr:rowOff>18034</xdr:rowOff>
    </xdr:to>
    <xdr:sp macro="" textlink="">
      <xdr:nvSpPr>
        <xdr:cNvPr id="155" name="円/楕円 154"/>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56" name="テキスト ボックス 155"/>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97536</xdr:rowOff>
    </xdr:from>
    <xdr:to>
      <xdr:col>2</xdr:col>
      <xdr:colOff>127000</xdr:colOff>
      <xdr:row>62</xdr:row>
      <xdr:rowOff>27686</xdr:rowOff>
    </xdr:to>
    <xdr:sp macro="" textlink="">
      <xdr:nvSpPr>
        <xdr:cNvPr id="157" name="円/楕円 156"/>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12463</xdr:rowOff>
    </xdr:from>
    <xdr:ext cx="762000" cy="259045"/>
    <xdr:sp macro="" textlink="">
      <xdr:nvSpPr>
        <xdr:cNvPr id="158" name="テキスト ボックス 157"/>
        <xdr:cNvSpPr txBox="1"/>
      </xdr:nvSpPr>
      <xdr:spPr>
        <a:xfrm>
          <a:off x="1066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[252,239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社会保障・税番号システム整備、公共施設管理計画等の増により前年より上昇している。大きな負担となっている電算業務等の委託事業費については、今後更なる適正化に努めていく。人件費は、職員数の削減や業務内容の改善により継続的な抑制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11833</xdr:rowOff>
    </xdr:from>
    <xdr:to>
      <xdr:col>7</xdr:col>
      <xdr:colOff>152400</xdr:colOff>
      <xdr:row>83</xdr:row>
      <xdr:rowOff>77527</xdr:rowOff>
    </xdr:to>
    <xdr:cxnSp macro="">
      <xdr:nvCxnSpPr>
        <xdr:cNvPr id="192" name="直線コネクタ 191"/>
        <xdr:cNvCxnSpPr/>
      </xdr:nvCxnSpPr>
      <xdr:spPr>
        <a:xfrm>
          <a:off x="4114800" y="14242183"/>
          <a:ext cx="838200" cy="6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152302</xdr:rowOff>
    </xdr:from>
    <xdr:to>
      <xdr:col>6</xdr:col>
      <xdr:colOff>0</xdr:colOff>
      <xdr:row>83</xdr:row>
      <xdr:rowOff>11833</xdr:rowOff>
    </xdr:to>
    <xdr:cxnSp macro="">
      <xdr:nvCxnSpPr>
        <xdr:cNvPr id="195" name="直線コネクタ 194"/>
        <xdr:cNvCxnSpPr/>
      </xdr:nvCxnSpPr>
      <xdr:spPr>
        <a:xfrm>
          <a:off x="3225800" y="14211202"/>
          <a:ext cx="8890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42855</xdr:rowOff>
    </xdr:from>
    <xdr:to>
      <xdr:col>6</xdr:col>
      <xdr:colOff>50800</xdr:colOff>
      <xdr:row>83</xdr:row>
      <xdr:rowOff>144455</xdr:rowOff>
    </xdr:to>
    <xdr:sp macro="" textlink="">
      <xdr:nvSpPr>
        <xdr:cNvPr id="196" name="フローチャート : 判断 195"/>
        <xdr:cNvSpPr/>
      </xdr:nvSpPr>
      <xdr:spPr>
        <a:xfrm>
          <a:off x="4064000" y="1427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129232</xdr:rowOff>
    </xdr:from>
    <xdr:ext cx="736600" cy="259045"/>
    <xdr:sp macro="" textlink="">
      <xdr:nvSpPr>
        <xdr:cNvPr id="197" name="テキスト ボックス 196"/>
        <xdr:cNvSpPr txBox="1"/>
      </xdr:nvSpPr>
      <xdr:spPr>
        <a:xfrm>
          <a:off x="3733800" y="14359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130378</xdr:rowOff>
    </xdr:from>
    <xdr:to>
      <xdr:col>4</xdr:col>
      <xdr:colOff>482600</xdr:colOff>
      <xdr:row>82</xdr:row>
      <xdr:rowOff>152302</xdr:rowOff>
    </xdr:to>
    <xdr:cxnSp macro="">
      <xdr:nvCxnSpPr>
        <xdr:cNvPr id="198" name="直線コネクタ 197"/>
        <xdr:cNvCxnSpPr/>
      </xdr:nvCxnSpPr>
      <xdr:spPr>
        <a:xfrm>
          <a:off x="2336800" y="14189278"/>
          <a:ext cx="889000" cy="2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50893</xdr:rowOff>
    </xdr:from>
    <xdr:to>
      <xdr:col>4</xdr:col>
      <xdr:colOff>533400</xdr:colOff>
      <xdr:row>83</xdr:row>
      <xdr:rowOff>152493</xdr:rowOff>
    </xdr:to>
    <xdr:sp macro="" textlink="">
      <xdr:nvSpPr>
        <xdr:cNvPr id="199" name="フローチャート : 判断 198"/>
        <xdr:cNvSpPr/>
      </xdr:nvSpPr>
      <xdr:spPr>
        <a:xfrm>
          <a:off x="3175000" y="142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137270</xdr:rowOff>
    </xdr:from>
    <xdr:ext cx="762000" cy="259045"/>
    <xdr:sp macro="" textlink="">
      <xdr:nvSpPr>
        <xdr:cNvPr id="200" name="テキスト ボックス 199"/>
        <xdr:cNvSpPr txBox="1"/>
      </xdr:nvSpPr>
      <xdr:spPr>
        <a:xfrm>
          <a:off x="2844800" y="143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126039</xdr:rowOff>
    </xdr:from>
    <xdr:to>
      <xdr:col>3</xdr:col>
      <xdr:colOff>279400</xdr:colOff>
      <xdr:row>82</xdr:row>
      <xdr:rowOff>130378</xdr:rowOff>
    </xdr:to>
    <xdr:cxnSp macro="">
      <xdr:nvCxnSpPr>
        <xdr:cNvPr id="201" name="直線コネクタ 200"/>
        <xdr:cNvCxnSpPr/>
      </xdr:nvCxnSpPr>
      <xdr:spPr>
        <a:xfrm>
          <a:off x="1447800" y="14184939"/>
          <a:ext cx="889000" cy="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18089</xdr:rowOff>
    </xdr:from>
    <xdr:to>
      <xdr:col>3</xdr:col>
      <xdr:colOff>330200</xdr:colOff>
      <xdr:row>83</xdr:row>
      <xdr:rowOff>119689</xdr:rowOff>
    </xdr:to>
    <xdr:sp macro="" textlink="">
      <xdr:nvSpPr>
        <xdr:cNvPr id="202" name="フローチャート : 判断 201"/>
        <xdr:cNvSpPr/>
      </xdr:nvSpPr>
      <xdr:spPr>
        <a:xfrm>
          <a:off x="2286000" y="142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104466</xdr:rowOff>
    </xdr:from>
    <xdr:ext cx="762000" cy="259045"/>
    <xdr:sp macro="" textlink="">
      <xdr:nvSpPr>
        <xdr:cNvPr id="203" name="テキスト ボックス 202"/>
        <xdr:cNvSpPr txBox="1"/>
      </xdr:nvSpPr>
      <xdr:spPr>
        <a:xfrm>
          <a:off x="1955800" y="1433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3701</xdr:rowOff>
    </xdr:from>
    <xdr:to>
      <xdr:col>2</xdr:col>
      <xdr:colOff>127000</xdr:colOff>
      <xdr:row>83</xdr:row>
      <xdr:rowOff>105301</xdr:rowOff>
    </xdr:to>
    <xdr:sp macro="" textlink="">
      <xdr:nvSpPr>
        <xdr:cNvPr id="204" name="フローチャート : 判断 203"/>
        <xdr:cNvSpPr/>
      </xdr:nvSpPr>
      <xdr:spPr>
        <a:xfrm>
          <a:off x="1397000" y="1423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90078</xdr:rowOff>
    </xdr:from>
    <xdr:ext cx="762000" cy="259045"/>
    <xdr:sp macro="" textlink="">
      <xdr:nvSpPr>
        <xdr:cNvPr id="205" name="テキスト ボックス 204"/>
        <xdr:cNvSpPr txBox="1"/>
      </xdr:nvSpPr>
      <xdr:spPr>
        <a:xfrm>
          <a:off x="1066800" y="1432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26727</xdr:rowOff>
    </xdr:from>
    <xdr:to>
      <xdr:col>7</xdr:col>
      <xdr:colOff>203200</xdr:colOff>
      <xdr:row>83</xdr:row>
      <xdr:rowOff>128327</xdr:rowOff>
    </xdr:to>
    <xdr:sp macro="" textlink="">
      <xdr:nvSpPr>
        <xdr:cNvPr id="211" name="円/楕円 210"/>
        <xdr:cNvSpPr/>
      </xdr:nvSpPr>
      <xdr:spPr>
        <a:xfrm>
          <a:off x="4902200" y="1425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170254</xdr:rowOff>
    </xdr:from>
    <xdr:ext cx="762000" cy="259045"/>
    <xdr:sp macro="" textlink="">
      <xdr:nvSpPr>
        <xdr:cNvPr id="212" name="人件費・物件費等の状況該当値テキスト"/>
        <xdr:cNvSpPr txBox="1"/>
      </xdr:nvSpPr>
      <xdr:spPr>
        <a:xfrm>
          <a:off x="5041900" y="1422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252,239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132483</xdr:rowOff>
    </xdr:from>
    <xdr:to>
      <xdr:col>6</xdr:col>
      <xdr:colOff>50800</xdr:colOff>
      <xdr:row>83</xdr:row>
      <xdr:rowOff>62633</xdr:rowOff>
    </xdr:to>
    <xdr:sp macro="" textlink="">
      <xdr:nvSpPr>
        <xdr:cNvPr id="213" name="円/楕円 212"/>
        <xdr:cNvSpPr/>
      </xdr:nvSpPr>
      <xdr:spPr>
        <a:xfrm>
          <a:off x="4064000" y="1419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72810</xdr:rowOff>
    </xdr:from>
    <xdr:ext cx="736600" cy="259045"/>
    <xdr:sp macro="" textlink="">
      <xdr:nvSpPr>
        <xdr:cNvPr id="214" name="テキスト ボックス 213"/>
        <xdr:cNvSpPr txBox="1"/>
      </xdr:nvSpPr>
      <xdr:spPr>
        <a:xfrm>
          <a:off x="3733800" y="1396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219,569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101502</xdr:rowOff>
    </xdr:from>
    <xdr:to>
      <xdr:col>4</xdr:col>
      <xdr:colOff>533400</xdr:colOff>
      <xdr:row>83</xdr:row>
      <xdr:rowOff>31652</xdr:rowOff>
    </xdr:to>
    <xdr:sp macro="" textlink="">
      <xdr:nvSpPr>
        <xdr:cNvPr id="215" name="円/楕円 214"/>
        <xdr:cNvSpPr/>
      </xdr:nvSpPr>
      <xdr:spPr>
        <a:xfrm>
          <a:off x="3175000" y="141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41829</xdr:rowOff>
    </xdr:from>
    <xdr:ext cx="762000" cy="259045"/>
    <xdr:sp macro="" textlink="">
      <xdr:nvSpPr>
        <xdr:cNvPr id="216" name="テキスト ボックス 215"/>
        <xdr:cNvSpPr txBox="1"/>
      </xdr:nvSpPr>
      <xdr:spPr>
        <a:xfrm>
          <a:off x="2844800" y="1392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204,162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79578</xdr:rowOff>
    </xdr:from>
    <xdr:to>
      <xdr:col>3</xdr:col>
      <xdr:colOff>330200</xdr:colOff>
      <xdr:row>83</xdr:row>
      <xdr:rowOff>9728</xdr:rowOff>
    </xdr:to>
    <xdr:sp macro="" textlink="">
      <xdr:nvSpPr>
        <xdr:cNvPr id="217" name="円/楕円 216"/>
        <xdr:cNvSpPr/>
      </xdr:nvSpPr>
      <xdr:spPr>
        <a:xfrm>
          <a:off x="2286000" y="1413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19905</xdr:rowOff>
    </xdr:from>
    <xdr:ext cx="762000" cy="259045"/>
    <xdr:sp macro="" textlink="">
      <xdr:nvSpPr>
        <xdr:cNvPr id="218" name="テキスト ボックス 217"/>
        <xdr:cNvSpPr txBox="1"/>
      </xdr:nvSpPr>
      <xdr:spPr>
        <a:xfrm>
          <a:off x="1955800" y="1390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193,259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75239</xdr:rowOff>
    </xdr:from>
    <xdr:to>
      <xdr:col>2</xdr:col>
      <xdr:colOff>127000</xdr:colOff>
      <xdr:row>83</xdr:row>
      <xdr:rowOff>5389</xdr:rowOff>
    </xdr:to>
    <xdr:sp macro="" textlink="">
      <xdr:nvSpPr>
        <xdr:cNvPr id="219" name="円/楕円 218"/>
        <xdr:cNvSpPr/>
      </xdr:nvSpPr>
      <xdr:spPr>
        <a:xfrm>
          <a:off x="1397000" y="141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15566</xdr:rowOff>
    </xdr:from>
    <xdr:ext cx="762000" cy="259045"/>
    <xdr:sp macro="" textlink="">
      <xdr:nvSpPr>
        <xdr:cNvPr id="220" name="テキスト ボックス 219"/>
        <xdr:cNvSpPr txBox="1"/>
      </xdr:nvSpPr>
      <xdr:spPr>
        <a:xfrm>
          <a:off x="1066800" y="1390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年度からの給料表の構造見直し、職務・職責に応じた構造への転換を図り、職務級間の給与水準の縮小、枠外昇給制度や各種手当ての廃止などの措置を講じている。今後も引き続き給与適正化に努めていく。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51054</xdr:rowOff>
    </xdr:from>
    <xdr:to>
      <xdr:col>24</xdr:col>
      <xdr:colOff>558800</xdr:colOff>
      <xdr:row>85</xdr:row>
      <xdr:rowOff>89663</xdr:rowOff>
    </xdr:to>
    <xdr:cxnSp macro="">
      <xdr:nvCxnSpPr>
        <xdr:cNvPr id="252" name="直線コネクタ 251"/>
        <xdr:cNvCxnSpPr/>
      </xdr:nvCxnSpPr>
      <xdr:spPr>
        <a:xfrm flipV="1">
          <a:off x="16179800" y="14624304"/>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43451</xdr:rowOff>
    </xdr:from>
    <xdr:ext cx="762000" cy="259045"/>
    <xdr:sp macro="" textlink="">
      <xdr:nvSpPr>
        <xdr:cNvPr id="253" name="給与水準   （国との比較）平均値テキスト"/>
        <xdr:cNvSpPr txBox="1"/>
      </xdr:nvSpPr>
      <xdr:spPr>
        <a:xfrm>
          <a:off x="17106900" y="1427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89663</xdr:rowOff>
    </xdr:from>
    <xdr:to>
      <xdr:col>23</xdr:col>
      <xdr:colOff>406400</xdr:colOff>
      <xdr:row>85</xdr:row>
      <xdr:rowOff>166878</xdr:rowOff>
    </xdr:to>
    <xdr:cxnSp macro="">
      <xdr:nvCxnSpPr>
        <xdr:cNvPr id="255" name="直線コネクタ 254"/>
        <xdr:cNvCxnSpPr/>
      </xdr:nvCxnSpPr>
      <xdr:spPr>
        <a:xfrm flipV="1">
          <a:off x="15290800" y="14662913"/>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17272</xdr:rowOff>
    </xdr:from>
    <xdr:to>
      <xdr:col>23</xdr:col>
      <xdr:colOff>457200</xdr:colOff>
      <xdr:row>84</xdr:row>
      <xdr:rowOff>118872</xdr:rowOff>
    </xdr:to>
    <xdr:sp macro="" textlink="">
      <xdr:nvSpPr>
        <xdr:cNvPr id="256" name="フローチャート : 判断 255"/>
        <xdr:cNvSpPr/>
      </xdr:nvSpPr>
      <xdr:spPr>
        <a:xfrm>
          <a:off x="16129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129049</xdr:rowOff>
    </xdr:from>
    <xdr:ext cx="736600" cy="259045"/>
    <xdr:sp macro="" textlink="">
      <xdr:nvSpPr>
        <xdr:cNvPr id="257" name="テキスト ボックス 256"/>
        <xdr:cNvSpPr txBox="1"/>
      </xdr:nvSpPr>
      <xdr:spPr>
        <a:xfrm>
          <a:off x="15798800" y="1418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137922</xdr:rowOff>
    </xdr:from>
    <xdr:to>
      <xdr:col>22</xdr:col>
      <xdr:colOff>203200</xdr:colOff>
      <xdr:row>85</xdr:row>
      <xdr:rowOff>166878</xdr:rowOff>
    </xdr:to>
    <xdr:cxnSp macro="">
      <xdr:nvCxnSpPr>
        <xdr:cNvPr id="258" name="直線コネクタ 257"/>
        <xdr:cNvCxnSpPr/>
      </xdr:nvCxnSpPr>
      <xdr:spPr>
        <a:xfrm>
          <a:off x="14401800" y="1471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159765</xdr:rowOff>
    </xdr:from>
    <xdr:to>
      <xdr:col>22</xdr:col>
      <xdr:colOff>254000</xdr:colOff>
      <xdr:row>84</xdr:row>
      <xdr:rowOff>89915</xdr:rowOff>
    </xdr:to>
    <xdr:sp macro="" textlink="">
      <xdr:nvSpPr>
        <xdr:cNvPr id="259" name="フローチャート : 判断 258"/>
        <xdr:cNvSpPr/>
      </xdr:nvSpPr>
      <xdr:spPr>
        <a:xfrm>
          <a:off x="15240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100092</xdr:rowOff>
    </xdr:from>
    <xdr:ext cx="762000" cy="259045"/>
    <xdr:sp macro="" textlink="">
      <xdr:nvSpPr>
        <xdr:cNvPr id="260" name="テキスト ボックス 259"/>
        <xdr:cNvSpPr txBox="1"/>
      </xdr:nvSpPr>
      <xdr:spPr>
        <a:xfrm>
          <a:off x="14909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137922</xdr:rowOff>
    </xdr:from>
    <xdr:to>
      <xdr:col>21</xdr:col>
      <xdr:colOff>0</xdr:colOff>
      <xdr:row>89</xdr:row>
      <xdr:rowOff>79502</xdr:rowOff>
    </xdr:to>
    <xdr:cxnSp macro="">
      <xdr:nvCxnSpPr>
        <xdr:cNvPr id="261" name="直線コネクタ 260"/>
        <xdr:cNvCxnSpPr/>
      </xdr:nvCxnSpPr>
      <xdr:spPr>
        <a:xfrm flipV="1">
          <a:off x="13512800" y="14711172"/>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150113</xdr:rowOff>
    </xdr:from>
    <xdr:to>
      <xdr:col>21</xdr:col>
      <xdr:colOff>50800</xdr:colOff>
      <xdr:row>84</xdr:row>
      <xdr:rowOff>80263</xdr:rowOff>
    </xdr:to>
    <xdr:sp macro="" textlink="">
      <xdr:nvSpPr>
        <xdr:cNvPr id="262" name="フローチャート : 判断 261"/>
        <xdr:cNvSpPr/>
      </xdr:nvSpPr>
      <xdr:spPr>
        <a:xfrm>
          <a:off x="14351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90440</xdr:rowOff>
    </xdr:from>
    <xdr:ext cx="762000" cy="259045"/>
    <xdr:sp macro="" textlink="">
      <xdr:nvSpPr>
        <xdr:cNvPr id="263" name="テキスト ボックス 262"/>
        <xdr:cNvSpPr txBox="1"/>
      </xdr:nvSpPr>
      <xdr:spPr>
        <a:xfrm>
          <a:off x="14020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26415</xdr:rowOff>
    </xdr:from>
    <xdr:to>
      <xdr:col>19</xdr:col>
      <xdr:colOff>533400</xdr:colOff>
      <xdr:row>88</xdr:row>
      <xdr:rowOff>128015</xdr:rowOff>
    </xdr:to>
    <xdr:sp macro="" textlink="">
      <xdr:nvSpPr>
        <xdr:cNvPr id="264" name="フローチャート : 判断 263"/>
        <xdr:cNvSpPr/>
      </xdr:nvSpPr>
      <xdr:spPr>
        <a:xfrm>
          <a:off x="13462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138192</xdr:rowOff>
    </xdr:from>
    <xdr:ext cx="762000" cy="259045"/>
    <xdr:sp macro="" textlink="">
      <xdr:nvSpPr>
        <xdr:cNvPr id="265" name="テキスト ボックス 264"/>
        <xdr:cNvSpPr txBox="1"/>
      </xdr:nvSpPr>
      <xdr:spPr>
        <a:xfrm>
          <a:off x="13131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254</xdr:rowOff>
    </xdr:from>
    <xdr:to>
      <xdr:col>24</xdr:col>
      <xdr:colOff>609600</xdr:colOff>
      <xdr:row>85</xdr:row>
      <xdr:rowOff>101854</xdr:rowOff>
    </xdr:to>
    <xdr:sp macro="" textlink="">
      <xdr:nvSpPr>
        <xdr:cNvPr id="271" name="円/楕円 270"/>
        <xdr:cNvSpPr/>
      </xdr:nvSpPr>
      <xdr:spPr>
        <a:xfrm>
          <a:off x="169672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143781</xdr:rowOff>
    </xdr:from>
    <xdr:ext cx="762000" cy="259045"/>
    <xdr:sp macro="" textlink="">
      <xdr:nvSpPr>
        <xdr:cNvPr id="272" name="給与水準   （国との比較）該当値テキスト"/>
        <xdr:cNvSpPr txBox="1"/>
      </xdr:nvSpPr>
      <xdr:spPr>
        <a:xfrm>
          <a:off x="17106900" y="145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38863</xdr:rowOff>
    </xdr:from>
    <xdr:to>
      <xdr:col>23</xdr:col>
      <xdr:colOff>457200</xdr:colOff>
      <xdr:row>85</xdr:row>
      <xdr:rowOff>140463</xdr:rowOff>
    </xdr:to>
    <xdr:sp macro="" textlink="">
      <xdr:nvSpPr>
        <xdr:cNvPr id="273" name="円/楕円 272"/>
        <xdr:cNvSpPr/>
      </xdr:nvSpPr>
      <xdr:spPr>
        <a:xfrm>
          <a:off x="16129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125240</xdr:rowOff>
    </xdr:from>
    <xdr:ext cx="736600" cy="259045"/>
    <xdr:sp macro="" textlink="">
      <xdr:nvSpPr>
        <xdr:cNvPr id="274" name="テキスト ボックス 273"/>
        <xdr:cNvSpPr txBox="1"/>
      </xdr:nvSpPr>
      <xdr:spPr>
        <a:xfrm>
          <a:off x="15798800" y="1469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116078</xdr:rowOff>
    </xdr:from>
    <xdr:to>
      <xdr:col>22</xdr:col>
      <xdr:colOff>254000</xdr:colOff>
      <xdr:row>86</xdr:row>
      <xdr:rowOff>46228</xdr:rowOff>
    </xdr:to>
    <xdr:sp macro="" textlink="">
      <xdr:nvSpPr>
        <xdr:cNvPr id="275" name="円/楕円 274"/>
        <xdr:cNvSpPr/>
      </xdr:nvSpPr>
      <xdr:spPr>
        <a:xfrm>
          <a:off x="15240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31005</xdr:rowOff>
    </xdr:from>
    <xdr:ext cx="762000" cy="259045"/>
    <xdr:sp macro="" textlink="">
      <xdr:nvSpPr>
        <xdr:cNvPr id="276" name="テキスト ボックス 275"/>
        <xdr:cNvSpPr txBox="1"/>
      </xdr:nvSpPr>
      <xdr:spPr>
        <a:xfrm>
          <a:off x="14909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87122</xdr:rowOff>
    </xdr:from>
    <xdr:to>
      <xdr:col>21</xdr:col>
      <xdr:colOff>50800</xdr:colOff>
      <xdr:row>86</xdr:row>
      <xdr:rowOff>17272</xdr:rowOff>
    </xdr:to>
    <xdr:sp macro="" textlink="">
      <xdr:nvSpPr>
        <xdr:cNvPr id="277" name="円/楕円 276"/>
        <xdr:cNvSpPr/>
      </xdr:nvSpPr>
      <xdr:spPr>
        <a:xfrm>
          <a:off x="14351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2049</xdr:rowOff>
    </xdr:from>
    <xdr:ext cx="762000" cy="259045"/>
    <xdr:sp macro="" textlink="">
      <xdr:nvSpPr>
        <xdr:cNvPr id="278" name="テキスト ボックス 277"/>
        <xdr:cNvSpPr txBox="1"/>
      </xdr:nvSpPr>
      <xdr:spPr>
        <a:xfrm>
          <a:off x="14020800" y="147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28702</xdr:rowOff>
    </xdr:from>
    <xdr:to>
      <xdr:col>19</xdr:col>
      <xdr:colOff>533400</xdr:colOff>
      <xdr:row>89</xdr:row>
      <xdr:rowOff>130302</xdr:rowOff>
    </xdr:to>
    <xdr:sp macro="" textlink="">
      <xdr:nvSpPr>
        <xdr:cNvPr id="279" name="円/楕円 278"/>
        <xdr:cNvSpPr/>
      </xdr:nvSpPr>
      <xdr:spPr>
        <a:xfrm>
          <a:off x="13462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115079</xdr:rowOff>
    </xdr:from>
    <xdr:ext cx="762000" cy="259045"/>
    <xdr:sp macro="" textlink="">
      <xdr:nvSpPr>
        <xdr:cNvPr id="280" name="テキスト ボックス 279"/>
        <xdr:cNvSpPr txBox="1"/>
      </xdr:nvSpPr>
      <xdr:spPr>
        <a:xfrm>
          <a:off x="13131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「定員適正化計画（平成</a:t>
          </a:r>
          <a:r>
            <a:rPr kumimoji="1" lang="en-US" altLang="ja-JP" sz="1300">
              <a:latin typeface="ＭＳ Ｐゴシック"/>
            </a:rPr>
            <a:t>27</a:t>
          </a:r>
          <a:r>
            <a:rPr kumimoji="1" lang="ja-JP" altLang="en-US" sz="1300">
              <a:latin typeface="ＭＳ Ｐゴシック"/>
            </a:rPr>
            <a:t>年度から平成</a:t>
          </a:r>
          <a:r>
            <a:rPr kumimoji="1" lang="en-US" altLang="ja-JP" sz="1300">
              <a:latin typeface="ＭＳ Ｐゴシック"/>
            </a:rPr>
            <a:t>31</a:t>
          </a:r>
          <a:r>
            <a:rPr kumimoji="1" lang="ja-JP" altLang="en-US" sz="1300">
              <a:latin typeface="ＭＳ Ｐゴシック"/>
            </a:rPr>
            <a:t>年度）」に基づき職員の削減を実施しているが、随時計画の見直しを図りながら適正な職員数としている。計画目標定員は、</a:t>
          </a:r>
          <a:r>
            <a:rPr kumimoji="1" lang="en-US" altLang="ja-JP" sz="1300">
              <a:latin typeface="ＭＳ Ｐゴシック"/>
            </a:rPr>
            <a:t>79</a:t>
          </a:r>
          <a:r>
            <a:rPr kumimoji="1" lang="ja-JP" altLang="en-US" sz="1300">
              <a:latin typeface="ＭＳ Ｐゴシック"/>
            </a:rPr>
            <a:t>名で現在</a:t>
          </a:r>
          <a:r>
            <a:rPr kumimoji="1" lang="en-US" altLang="ja-JP" sz="1300">
              <a:latin typeface="ＭＳ Ｐゴシック"/>
            </a:rPr>
            <a:t>80</a:t>
          </a:r>
          <a:r>
            <a:rPr kumimoji="1" lang="ja-JP" altLang="en-US" sz="1300">
              <a:latin typeface="ＭＳ Ｐゴシック"/>
            </a:rPr>
            <a:t>名となっている。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161907</xdr:rowOff>
    </xdr:from>
    <xdr:to>
      <xdr:col>24</xdr:col>
      <xdr:colOff>558800</xdr:colOff>
      <xdr:row>61</xdr:row>
      <xdr:rowOff>64915</xdr:rowOff>
    </xdr:to>
    <xdr:cxnSp macro="">
      <xdr:nvCxnSpPr>
        <xdr:cNvPr id="317" name="直線コネクタ 316"/>
        <xdr:cNvCxnSpPr/>
      </xdr:nvCxnSpPr>
      <xdr:spPr>
        <a:xfrm>
          <a:off x="16179800" y="10448907"/>
          <a:ext cx="8382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18"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161907</xdr:rowOff>
    </xdr:from>
    <xdr:to>
      <xdr:col>23</xdr:col>
      <xdr:colOff>406400</xdr:colOff>
      <xdr:row>60</xdr:row>
      <xdr:rowOff>166733</xdr:rowOff>
    </xdr:to>
    <xdr:cxnSp macro="">
      <xdr:nvCxnSpPr>
        <xdr:cNvPr id="320" name="直線コネクタ 319"/>
        <xdr:cNvCxnSpPr/>
      </xdr:nvCxnSpPr>
      <xdr:spPr>
        <a:xfrm flipV="1">
          <a:off x="15290800" y="1044890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120976</xdr:rowOff>
    </xdr:from>
    <xdr:to>
      <xdr:col>23</xdr:col>
      <xdr:colOff>457200</xdr:colOff>
      <xdr:row>62</xdr:row>
      <xdr:rowOff>51126</xdr:rowOff>
    </xdr:to>
    <xdr:sp macro="" textlink="">
      <xdr:nvSpPr>
        <xdr:cNvPr id="321" name="フローチャート : 判断 320"/>
        <xdr:cNvSpPr/>
      </xdr:nvSpPr>
      <xdr:spPr>
        <a:xfrm>
          <a:off x="16129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35903</xdr:rowOff>
    </xdr:from>
    <xdr:ext cx="736600" cy="259045"/>
    <xdr:sp macro="" textlink="">
      <xdr:nvSpPr>
        <xdr:cNvPr id="322" name="テキスト ボックス 321"/>
        <xdr:cNvSpPr txBox="1"/>
      </xdr:nvSpPr>
      <xdr:spPr>
        <a:xfrm>
          <a:off x="15798800" y="10665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95722</xdr:rowOff>
    </xdr:from>
    <xdr:to>
      <xdr:col>22</xdr:col>
      <xdr:colOff>203200</xdr:colOff>
      <xdr:row>60</xdr:row>
      <xdr:rowOff>166733</xdr:rowOff>
    </xdr:to>
    <xdr:cxnSp macro="">
      <xdr:nvCxnSpPr>
        <xdr:cNvPr id="323" name="直線コネクタ 322"/>
        <xdr:cNvCxnSpPr/>
      </xdr:nvCxnSpPr>
      <xdr:spPr>
        <a:xfrm>
          <a:off x="14401800" y="10382722"/>
          <a:ext cx="889000" cy="7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149243</xdr:rowOff>
    </xdr:from>
    <xdr:to>
      <xdr:col>22</xdr:col>
      <xdr:colOff>254000</xdr:colOff>
      <xdr:row>62</xdr:row>
      <xdr:rowOff>79393</xdr:rowOff>
    </xdr:to>
    <xdr:sp macro="" textlink="">
      <xdr:nvSpPr>
        <xdr:cNvPr id="324" name="フローチャート : 判断 323"/>
        <xdr:cNvSpPr/>
      </xdr:nvSpPr>
      <xdr:spPr>
        <a:xfrm>
          <a:off x="15240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64170</xdr:rowOff>
    </xdr:from>
    <xdr:ext cx="762000" cy="259045"/>
    <xdr:sp macro="" textlink="">
      <xdr:nvSpPr>
        <xdr:cNvPr id="325" name="テキスト ボックス 324"/>
        <xdr:cNvSpPr txBox="1"/>
      </xdr:nvSpPr>
      <xdr:spPr>
        <a:xfrm>
          <a:off x="14909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95722</xdr:rowOff>
    </xdr:from>
    <xdr:to>
      <xdr:col>21</xdr:col>
      <xdr:colOff>0</xdr:colOff>
      <xdr:row>60</xdr:row>
      <xdr:rowOff>101237</xdr:rowOff>
    </xdr:to>
    <xdr:cxnSp macro="">
      <xdr:nvCxnSpPr>
        <xdr:cNvPr id="326" name="直線コネクタ 325"/>
        <xdr:cNvCxnSpPr/>
      </xdr:nvCxnSpPr>
      <xdr:spPr>
        <a:xfrm flipV="1">
          <a:off x="13512800" y="10382722"/>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27" name="フローチャート : 判断 326"/>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31767</xdr:rowOff>
    </xdr:from>
    <xdr:ext cx="762000" cy="259045"/>
    <xdr:sp macro="" textlink="">
      <xdr:nvSpPr>
        <xdr:cNvPr id="328" name="テキスト ボックス 327"/>
        <xdr:cNvSpPr txBox="1"/>
      </xdr:nvSpPr>
      <xdr:spPr>
        <a:xfrm>
          <a:off x="14020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107877</xdr:rowOff>
    </xdr:from>
    <xdr:to>
      <xdr:col>19</xdr:col>
      <xdr:colOff>533400</xdr:colOff>
      <xdr:row>62</xdr:row>
      <xdr:rowOff>38027</xdr:rowOff>
    </xdr:to>
    <xdr:sp macro="" textlink="">
      <xdr:nvSpPr>
        <xdr:cNvPr id="329" name="フローチャート : 判断 328"/>
        <xdr:cNvSpPr/>
      </xdr:nvSpPr>
      <xdr:spPr>
        <a:xfrm>
          <a:off x="13462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22804</xdr:rowOff>
    </xdr:from>
    <xdr:ext cx="762000" cy="259045"/>
    <xdr:sp macro="" textlink="">
      <xdr:nvSpPr>
        <xdr:cNvPr id="330" name="テキスト ボックス 329"/>
        <xdr:cNvSpPr txBox="1"/>
      </xdr:nvSpPr>
      <xdr:spPr>
        <a:xfrm>
          <a:off x="13131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14115</xdr:rowOff>
    </xdr:from>
    <xdr:to>
      <xdr:col>24</xdr:col>
      <xdr:colOff>609600</xdr:colOff>
      <xdr:row>61</xdr:row>
      <xdr:rowOff>115715</xdr:rowOff>
    </xdr:to>
    <xdr:sp macro="" textlink="">
      <xdr:nvSpPr>
        <xdr:cNvPr id="336" name="円/楕円 335"/>
        <xdr:cNvSpPr/>
      </xdr:nvSpPr>
      <xdr:spPr>
        <a:xfrm>
          <a:off x="16967200" y="104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157642</xdr:rowOff>
    </xdr:from>
    <xdr:ext cx="762000" cy="259045"/>
    <xdr:sp macro="" textlink="">
      <xdr:nvSpPr>
        <xdr:cNvPr id="337" name="定員管理の状況該当値テキスト"/>
        <xdr:cNvSpPr txBox="1"/>
      </xdr:nvSpPr>
      <xdr:spPr>
        <a:xfrm>
          <a:off x="17106900" y="104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111107</xdr:rowOff>
    </xdr:from>
    <xdr:to>
      <xdr:col>23</xdr:col>
      <xdr:colOff>457200</xdr:colOff>
      <xdr:row>61</xdr:row>
      <xdr:rowOff>41257</xdr:rowOff>
    </xdr:to>
    <xdr:sp macro="" textlink="">
      <xdr:nvSpPr>
        <xdr:cNvPr id="338" name="円/楕円 337"/>
        <xdr:cNvSpPr/>
      </xdr:nvSpPr>
      <xdr:spPr>
        <a:xfrm>
          <a:off x="16129000" y="103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51434</xdr:rowOff>
    </xdr:from>
    <xdr:ext cx="736600" cy="259045"/>
    <xdr:sp macro="" textlink="">
      <xdr:nvSpPr>
        <xdr:cNvPr id="339" name="テキスト ボックス 338"/>
        <xdr:cNvSpPr txBox="1"/>
      </xdr:nvSpPr>
      <xdr:spPr>
        <a:xfrm>
          <a:off x="15798800" y="10166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115933</xdr:rowOff>
    </xdr:from>
    <xdr:to>
      <xdr:col>22</xdr:col>
      <xdr:colOff>254000</xdr:colOff>
      <xdr:row>61</xdr:row>
      <xdr:rowOff>46083</xdr:rowOff>
    </xdr:to>
    <xdr:sp macro="" textlink="">
      <xdr:nvSpPr>
        <xdr:cNvPr id="340" name="円/楕円 339"/>
        <xdr:cNvSpPr/>
      </xdr:nvSpPr>
      <xdr:spPr>
        <a:xfrm>
          <a:off x="15240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56260</xdr:rowOff>
    </xdr:from>
    <xdr:ext cx="762000" cy="259045"/>
    <xdr:sp macro="" textlink="">
      <xdr:nvSpPr>
        <xdr:cNvPr id="341" name="テキスト ボックス 340"/>
        <xdr:cNvSpPr txBox="1"/>
      </xdr:nvSpPr>
      <xdr:spPr>
        <a:xfrm>
          <a:off x="14909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44922</xdr:rowOff>
    </xdr:from>
    <xdr:to>
      <xdr:col>21</xdr:col>
      <xdr:colOff>50800</xdr:colOff>
      <xdr:row>60</xdr:row>
      <xdr:rowOff>146522</xdr:rowOff>
    </xdr:to>
    <xdr:sp macro="" textlink="">
      <xdr:nvSpPr>
        <xdr:cNvPr id="342" name="円/楕円 341"/>
        <xdr:cNvSpPr/>
      </xdr:nvSpPr>
      <xdr:spPr>
        <a:xfrm>
          <a:off x="14351000" y="103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156699</xdr:rowOff>
    </xdr:from>
    <xdr:ext cx="762000" cy="259045"/>
    <xdr:sp macro="" textlink="">
      <xdr:nvSpPr>
        <xdr:cNvPr id="343" name="テキスト ボックス 342"/>
        <xdr:cNvSpPr txBox="1"/>
      </xdr:nvSpPr>
      <xdr:spPr>
        <a:xfrm>
          <a:off x="14020800" y="1010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50437</xdr:rowOff>
    </xdr:from>
    <xdr:to>
      <xdr:col>19</xdr:col>
      <xdr:colOff>533400</xdr:colOff>
      <xdr:row>60</xdr:row>
      <xdr:rowOff>152037</xdr:rowOff>
    </xdr:to>
    <xdr:sp macro="" textlink="">
      <xdr:nvSpPr>
        <xdr:cNvPr id="344" name="円/楕円 343"/>
        <xdr:cNvSpPr/>
      </xdr:nvSpPr>
      <xdr:spPr>
        <a:xfrm>
          <a:off x="13462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162214</xdr:rowOff>
    </xdr:from>
    <xdr:ext cx="762000" cy="259045"/>
    <xdr:sp macro="" textlink="">
      <xdr:nvSpPr>
        <xdr:cNvPr id="345" name="テキスト ボックス 344"/>
        <xdr:cNvSpPr txBox="1"/>
      </xdr:nvSpPr>
      <xdr:spPr>
        <a:xfrm>
          <a:off x="13131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事業については、緊急性・住民のニーズを把握し優先順位を決め実施している。地方債発行額（</a:t>
          </a:r>
          <a:r>
            <a:rPr kumimoji="1" lang="en-US" altLang="ja-JP" sz="1300">
              <a:latin typeface="ＭＳ Ｐゴシック"/>
            </a:rPr>
            <a:t>3</a:t>
          </a:r>
          <a:r>
            <a:rPr kumimoji="1" lang="ja-JP" altLang="en-US" sz="1300">
              <a:latin typeface="ＭＳ Ｐゴシック"/>
            </a:rPr>
            <a:t>億円）の上限枠を継続し、水準を今まで以上に抑えるよう努めていく。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40</xdr:row>
      <xdr:rowOff>146304</xdr:rowOff>
    </xdr:to>
    <xdr:cxnSp macro="">
      <xdr:nvCxnSpPr>
        <xdr:cNvPr id="377" name="直線コネクタ 376"/>
        <xdr:cNvCxnSpPr/>
      </xdr:nvCxnSpPr>
      <xdr:spPr>
        <a:xfrm flipV="1">
          <a:off x="16179800" y="698500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8"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146304</xdr:rowOff>
    </xdr:from>
    <xdr:to>
      <xdr:col>23</xdr:col>
      <xdr:colOff>406400</xdr:colOff>
      <xdr:row>41</xdr:row>
      <xdr:rowOff>3810</xdr:rowOff>
    </xdr:to>
    <xdr:cxnSp macro="">
      <xdr:nvCxnSpPr>
        <xdr:cNvPr id="380" name="直線コネクタ 379"/>
        <xdr:cNvCxnSpPr/>
      </xdr:nvCxnSpPr>
      <xdr:spPr>
        <a:xfrm flipV="1">
          <a:off x="15290800" y="70043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81" name="フローチャート : 判断 380"/>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382" name="テキスト ボックス 381"/>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13462</xdr:rowOff>
    </xdr:to>
    <xdr:cxnSp macro="">
      <xdr:nvCxnSpPr>
        <xdr:cNvPr id="383" name="直線コネクタ 382"/>
        <xdr:cNvCxnSpPr/>
      </xdr:nvCxnSpPr>
      <xdr:spPr>
        <a:xfrm flipV="1">
          <a:off x="14401800" y="70332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4" name="フローチャート : 判断 383"/>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5" name="テキスト ボックス 384"/>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13462</xdr:rowOff>
    </xdr:from>
    <xdr:to>
      <xdr:col>21</xdr:col>
      <xdr:colOff>0</xdr:colOff>
      <xdr:row>41</xdr:row>
      <xdr:rowOff>71374</xdr:rowOff>
    </xdr:to>
    <xdr:cxnSp macro="">
      <xdr:nvCxnSpPr>
        <xdr:cNvPr id="386" name="直線コネクタ 385"/>
        <xdr:cNvCxnSpPr/>
      </xdr:nvCxnSpPr>
      <xdr:spPr>
        <a:xfrm flipV="1">
          <a:off x="13512800" y="70429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126746</xdr:rowOff>
    </xdr:from>
    <xdr:to>
      <xdr:col>21</xdr:col>
      <xdr:colOff>50800</xdr:colOff>
      <xdr:row>42</xdr:row>
      <xdr:rowOff>56896</xdr:rowOff>
    </xdr:to>
    <xdr:sp macro="" textlink="">
      <xdr:nvSpPr>
        <xdr:cNvPr id="387" name="フローチャート : 判断 386"/>
        <xdr:cNvSpPr/>
      </xdr:nvSpPr>
      <xdr:spPr>
        <a:xfrm>
          <a:off x="14351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41673</xdr:rowOff>
    </xdr:from>
    <xdr:ext cx="762000" cy="259045"/>
    <xdr:sp macro="" textlink="">
      <xdr:nvSpPr>
        <xdr:cNvPr id="388" name="テキスト ボックス 387"/>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389" name="フローチャート : 判断 388"/>
        <xdr:cNvSpPr/>
      </xdr:nvSpPr>
      <xdr:spPr>
        <a:xfrm>
          <a:off x="13462000" y="7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138193</xdr:rowOff>
    </xdr:from>
    <xdr:ext cx="762000" cy="259045"/>
    <xdr:sp macro="" textlink="">
      <xdr:nvSpPr>
        <xdr:cNvPr id="390" name="テキスト ボックス 389"/>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6" name="円/楕円 395"/>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48277</xdr:rowOff>
    </xdr:from>
    <xdr:ext cx="762000" cy="259045"/>
    <xdr:sp macro="" textlink="">
      <xdr:nvSpPr>
        <xdr:cNvPr id="397"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95504</xdr:rowOff>
    </xdr:from>
    <xdr:to>
      <xdr:col>23</xdr:col>
      <xdr:colOff>457200</xdr:colOff>
      <xdr:row>41</xdr:row>
      <xdr:rowOff>25654</xdr:rowOff>
    </xdr:to>
    <xdr:sp macro="" textlink="">
      <xdr:nvSpPr>
        <xdr:cNvPr id="398" name="円/楕円 397"/>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35831</xdr:rowOff>
    </xdr:from>
    <xdr:ext cx="736600" cy="259045"/>
    <xdr:sp macro="" textlink="">
      <xdr:nvSpPr>
        <xdr:cNvPr id="399" name="テキスト ボックス 398"/>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0" name="円/楕円 399"/>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01" name="テキスト ボックス 400"/>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402" name="円/楕円 401"/>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403" name="テキスト ボックス 402"/>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20574</xdr:rowOff>
    </xdr:from>
    <xdr:to>
      <xdr:col>19</xdr:col>
      <xdr:colOff>533400</xdr:colOff>
      <xdr:row>41</xdr:row>
      <xdr:rowOff>122174</xdr:rowOff>
    </xdr:to>
    <xdr:sp macro="" textlink="">
      <xdr:nvSpPr>
        <xdr:cNvPr id="404" name="円/楕円 403"/>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132351</xdr:rowOff>
    </xdr:from>
    <xdr:ext cx="762000" cy="259045"/>
    <xdr:sp macro="" textlink="">
      <xdr:nvSpPr>
        <xdr:cNvPr id="405" name="テキスト ボックス 404"/>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将来負担比率は算定されなかったが、今後も地方債の上限（</a:t>
          </a:r>
          <a:r>
            <a:rPr kumimoji="1" lang="en-US" altLang="ja-JP" sz="1300">
              <a:latin typeface="ＭＳ Ｐゴシック"/>
            </a:rPr>
            <a:t>3</a:t>
          </a:r>
          <a:r>
            <a:rPr kumimoji="1" lang="ja-JP" altLang="en-US" sz="1300">
              <a:latin typeface="ＭＳ Ｐゴシック"/>
            </a:rPr>
            <a:t>億円）を設定し計画的な借入を実施していく。また、交付税措置のある有利な地方債（過疎債・辺地債）の活用を図り、財政の健全化及び将来の負担を少しずつ減らしていく。</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
5,552
163.29
5,202,579
4,837,890
86,085
2,621,193
5,133,037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を下回っている。要因として、「定員適正化計画」策定後、新規採用職員の抑制により職員数の削減を実施している。現在、計画で定めた職員数は達成されているが、随時定員の見直しを図りながら適正化を進め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73660</xdr:rowOff>
    </xdr:to>
    <xdr:cxnSp macro="">
      <xdr:nvCxnSpPr>
        <xdr:cNvPr id="66" name="直線コネクタ 65"/>
        <xdr:cNvCxnSpPr/>
      </xdr:nvCxnSpPr>
      <xdr:spPr>
        <a:xfrm>
          <a:off x="3987800" y="6223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50800</xdr:rowOff>
    </xdr:to>
    <xdr:cxnSp macro="">
      <xdr:nvCxnSpPr>
        <xdr:cNvPr id="69" name="直線コネクタ 68"/>
        <xdr:cNvCxnSpPr/>
      </xdr:nvCxnSpPr>
      <xdr:spPr>
        <a:xfrm>
          <a:off x="3098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36</xdr:row>
      <xdr:rowOff>12700</xdr:rowOff>
    </xdr:to>
    <xdr:cxnSp macro="">
      <xdr:nvCxnSpPr>
        <xdr:cNvPr id="72" name="直線コネクタ 71"/>
        <xdr:cNvCxnSpPr/>
      </xdr:nvCxnSpPr>
      <xdr:spPr>
        <a:xfrm>
          <a:off x="2209800" y="607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77470</xdr:rowOff>
    </xdr:to>
    <xdr:cxnSp macro="">
      <xdr:nvCxnSpPr>
        <xdr:cNvPr id="75" name="直線コネクタ 74"/>
        <xdr:cNvCxnSpPr/>
      </xdr:nvCxnSpPr>
      <xdr:spPr>
        <a:xfrm flipV="1">
          <a:off x="1320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85" name="円/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0</xdr:rowOff>
    </xdr:from>
    <xdr:to>
      <xdr:col>5</xdr:col>
      <xdr:colOff>600075</xdr:colOff>
      <xdr:row>36</xdr:row>
      <xdr:rowOff>101600</xdr:rowOff>
    </xdr:to>
    <xdr:sp macro="" textlink="">
      <xdr:nvSpPr>
        <xdr:cNvPr id="87" name="円/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19050</xdr:rowOff>
    </xdr:from>
    <xdr:to>
      <xdr:col>3</xdr:col>
      <xdr:colOff>193675</xdr:colOff>
      <xdr:row>35</xdr:row>
      <xdr:rowOff>120650</xdr:rowOff>
    </xdr:to>
    <xdr:sp macro="" textlink="">
      <xdr:nvSpPr>
        <xdr:cNvPr id="91" name="円/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26670</xdr:rowOff>
    </xdr:from>
    <xdr:to>
      <xdr:col>1</xdr:col>
      <xdr:colOff>676275</xdr:colOff>
      <xdr:row>35</xdr:row>
      <xdr:rowOff>128270</xdr:rowOff>
    </xdr:to>
    <xdr:sp macro="" textlink="">
      <xdr:nvSpPr>
        <xdr:cNvPr id="93" name="円/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を上回っている。この要因としては、業務の民間委託を推進し、職員人件費から委託料（物件費）へシフトされてきたものである。現在、電算業務の委託経費は増加傾向にあるので、委託内容の見直しにより適正化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158024</xdr:rowOff>
    </xdr:from>
    <xdr:to>
      <xdr:col>24</xdr:col>
      <xdr:colOff>31750</xdr:colOff>
      <xdr:row>17</xdr:row>
      <xdr:rowOff>95976</xdr:rowOff>
    </xdr:to>
    <xdr:cxnSp macro="">
      <xdr:nvCxnSpPr>
        <xdr:cNvPr id="129" name="直線コネクタ 128"/>
        <xdr:cNvCxnSpPr/>
      </xdr:nvCxnSpPr>
      <xdr:spPr>
        <a:xfrm>
          <a:off x="15671800" y="2729774"/>
          <a:ext cx="838200" cy="28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158024</xdr:rowOff>
    </xdr:from>
    <xdr:to>
      <xdr:col>22</xdr:col>
      <xdr:colOff>565150</xdr:colOff>
      <xdr:row>16</xdr:row>
      <xdr:rowOff>12700</xdr:rowOff>
    </xdr:to>
    <xdr:cxnSp macro="">
      <xdr:nvCxnSpPr>
        <xdr:cNvPr id="132" name="直線コネクタ 131"/>
        <xdr:cNvCxnSpPr/>
      </xdr:nvCxnSpPr>
      <xdr:spPr>
        <a:xfrm flipV="1">
          <a:off x="14782800" y="2729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54973</xdr:rowOff>
    </xdr:from>
    <xdr:to>
      <xdr:col>22</xdr:col>
      <xdr:colOff>615950</xdr:colOff>
      <xdr:row>15</xdr:row>
      <xdr:rowOff>156573</xdr:rowOff>
    </xdr:to>
    <xdr:sp macro="" textlink="">
      <xdr:nvSpPr>
        <xdr:cNvPr id="133" name="フローチャート : 判断 132"/>
        <xdr:cNvSpPr/>
      </xdr:nvSpPr>
      <xdr:spPr>
        <a:xfrm>
          <a:off x="15621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166750</xdr:rowOff>
    </xdr:from>
    <xdr:ext cx="736600" cy="259045"/>
    <xdr:sp macro="" textlink="">
      <xdr:nvSpPr>
        <xdr:cNvPr id="134" name="テキスト ボックス 133"/>
        <xdr:cNvSpPr txBox="1"/>
      </xdr:nvSpPr>
      <xdr:spPr>
        <a:xfrm>
          <a:off x="15290800" y="239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12700</xdr:rowOff>
    </xdr:to>
    <xdr:cxnSp macro="">
      <xdr:nvCxnSpPr>
        <xdr:cNvPr id="135" name="直線コネクタ 134"/>
        <xdr:cNvCxnSpPr/>
      </xdr:nvCxnSpPr>
      <xdr:spPr>
        <a:xfrm>
          <a:off x="13893800" y="2723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48441</xdr:rowOff>
    </xdr:from>
    <xdr:to>
      <xdr:col>21</xdr:col>
      <xdr:colOff>412750</xdr:colOff>
      <xdr:row>15</xdr:row>
      <xdr:rowOff>150041</xdr:rowOff>
    </xdr:to>
    <xdr:sp macro="" textlink="">
      <xdr:nvSpPr>
        <xdr:cNvPr id="136" name="フローチャート : 判断 135"/>
        <xdr:cNvSpPr/>
      </xdr:nvSpPr>
      <xdr:spPr>
        <a:xfrm>
          <a:off x="14732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160218</xdr:rowOff>
    </xdr:from>
    <xdr:ext cx="762000" cy="259045"/>
    <xdr:sp macro="" textlink="">
      <xdr:nvSpPr>
        <xdr:cNvPr id="137" name="テキスト ボックス 136"/>
        <xdr:cNvSpPr txBox="1"/>
      </xdr:nvSpPr>
      <xdr:spPr>
        <a:xfrm>
          <a:off x="14401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15</xdr:row>
      <xdr:rowOff>151493</xdr:rowOff>
    </xdr:to>
    <xdr:cxnSp macro="">
      <xdr:nvCxnSpPr>
        <xdr:cNvPr id="138" name="直線コネクタ 137"/>
        <xdr:cNvCxnSpPr/>
      </xdr:nvCxnSpPr>
      <xdr:spPr>
        <a:xfrm>
          <a:off x="13004800" y="2690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2721</xdr:rowOff>
    </xdr:from>
    <xdr:to>
      <xdr:col>20</xdr:col>
      <xdr:colOff>209550</xdr:colOff>
      <xdr:row>15</xdr:row>
      <xdr:rowOff>104321</xdr:rowOff>
    </xdr:to>
    <xdr:sp macro="" textlink="">
      <xdr:nvSpPr>
        <xdr:cNvPr id="139" name="フローチャート : 判断 138"/>
        <xdr:cNvSpPr/>
      </xdr:nvSpPr>
      <xdr:spPr>
        <a:xfrm>
          <a:off x="13843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114498</xdr:rowOff>
    </xdr:from>
    <xdr:ext cx="762000" cy="259045"/>
    <xdr:sp macro="" textlink="">
      <xdr:nvSpPr>
        <xdr:cNvPr id="140" name="テキスト ボックス 139"/>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141514</xdr:rowOff>
    </xdr:from>
    <xdr:to>
      <xdr:col>19</xdr:col>
      <xdr:colOff>6350</xdr:colOff>
      <xdr:row>15</xdr:row>
      <xdr:rowOff>71664</xdr:rowOff>
    </xdr:to>
    <xdr:sp macro="" textlink="">
      <xdr:nvSpPr>
        <xdr:cNvPr id="141" name="フローチャート : 判断 140"/>
        <xdr:cNvSpPr/>
      </xdr:nvSpPr>
      <xdr:spPr>
        <a:xfrm>
          <a:off x="12954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81841</xdr:rowOff>
    </xdr:from>
    <xdr:ext cx="762000" cy="259045"/>
    <xdr:sp macro="" textlink="">
      <xdr:nvSpPr>
        <xdr:cNvPr id="142" name="テキスト ボックス 141"/>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45176</xdr:rowOff>
    </xdr:from>
    <xdr:to>
      <xdr:col>24</xdr:col>
      <xdr:colOff>82550</xdr:colOff>
      <xdr:row>17</xdr:row>
      <xdr:rowOff>146776</xdr:rowOff>
    </xdr:to>
    <xdr:sp macro="" textlink="">
      <xdr:nvSpPr>
        <xdr:cNvPr id="148" name="円/楕円 147"/>
        <xdr:cNvSpPr/>
      </xdr:nvSpPr>
      <xdr:spPr>
        <a:xfrm>
          <a:off x="164592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17253</xdr:rowOff>
    </xdr:from>
    <xdr:ext cx="762000" cy="259045"/>
    <xdr:sp macro="" textlink="">
      <xdr:nvSpPr>
        <xdr:cNvPr id="149" name="物件費該当値テキスト"/>
        <xdr:cNvSpPr txBox="1"/>
      </xdr:nvSpPr>
      <xdr:spPr>
        <a:xfrm>
          <a:off x="16598900" y="293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107224</xdr:rowOff>
    </xdr:from>
    <xdr:to>
      <xdr:col>22</xdr:col>
      <xdr:colOff>615950</xdr:colOff>
      <xdr:row>16</xdr:row>
      <xdr:rowOff>37374</xdr:rowOff>
    </xdr:to>
    <xdr:sp macro="" textlink="">
      <xdr:nvSpPr>
        <xdr:cNvPr id="150" name="円/楕円 149"/>
        <xdr:cNvSpPr/>
      </xdr:nvSpPr>
      <xdr:spPr>
        <a:xfrm>
          <a:off x="15621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22151</xdr:rowOff>
    </xdr:from>
    <xdr:ext cx="736600" cy="259045"/>
    <xdr:sp macro="" textlink="">
      <xdr:nvSpPr>
        <xdr:cNvPr id="151" name="テキスト ボックス 150"/>
        <xdr:cNvSpPr txBox="1"/>
      </xdr:nvSpPr>
      <xdr:spPr>
        <a:xfrm>
          <a:off x="15290800" y="2765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2" name="円/楕円 15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53" name="テキスト ボックス 15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4" name="円/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55" name="テキスト ボックス 154"/>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6" name="円/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154413</xdr:rowOff>
    </xdr:from>
    <xdr:ext cx="762000" cy="259045"/>
    <xdr:sp macro="" textlink="">
      <xdr:nvSpPr>
        <xdr:cNvPr id="157" name="テキスト ボックス 156"/>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を下回っている。昨年度と比べて本年度は減少しているものの、子どもに係る医療費助成事業、重度心身障がい者医療等の社会保障費については増加が見込ま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127000</xdr:rowOff>
    </xdr:from>
    <xdr:to>
      <xdr:col>7</xdr:col>
      <xdr:colOff>15875</xdr:colOff>
      <xdr:row>54</xdr:row>
      <xdr:rowOff>69850</xdr:rowOff>
    </xdr:to>
    <xdr:cxnSp macro="">
      <xdr:nvCxnSpPr>
        <xdr:cNvPr id="190" name="直線コネクタ 189"/>
        <xdr:cNvCxnSpPr/>
      </xdr:nvCxnSpPr>
      <xdr:spPr>
        <a:xfrm flipV="1">
          <a:off x="3987800" y="9213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55</xdr:row>
      <xdr:rowOff>12700</xdr:rowOff>
    </xdr:to>
    <xdr:cxnSp macro="">
      <xdr:nvCxnSpPr>
        <xdr:cNvPr id="193" name="直線コネクタ 192"/>
        <xdr:cNvCxnSpPr/>
      </xdr:nvCxnSpPr>
      <xdr:spPr>
        <a:xfrm flipV="1">
          <a:off x="3098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95250</xdr:rowOff>
    </xdr:from>
    <xdr:to>
      <xdr:col>5</xdr:col>
      <xdr:colOff>600075</xdr:colOff>
      <xdr:row>55</xdr:row>
      <xdr:rowOff>25400</xdr:rowOff>
    </xdr:to>
    <xdr:sp macro="" textlink="">
      <xdr:nvSpPr>
        <xdr:cNvPr id="194" name="フローチャート : 判断 193"/>
        <xdr:cNvSpPr/>
      </xdr:nvSpPr>
      <xdr:spPr>
        <a:xfrm>
          <a:off x="3937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10177</xdr:rowOff>
    </xdr:from>
    <xdr:ext cx="736600" cy="259045"/>
    <xdr:sp macro="" textlink="">
      <xdr:nvSpPr>
        <xdr:cNvPr id="195" name="テキスト ボックス 194"/>
        <xdr:cNvSpPr txBox="1"/>
      </xdr:nvSpPr>
      <xdr:spPr>
        <a:xfrm>
          <a:off x="3606800" y="943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55</xdr:row>
      <xdr:rowOff>12700</xdr:rowOff>
    </xdr:to>
    <xdr:cxnSp macro="">
      <xdr:nvCxnSpPr>
        <xdr:cNvPr id="196" name="直線コネクタ 195"/>
        <xdr:cNvCxnSpPr/>
      </xdr:nvCxnSpPr>
      <xdr:spPr>
        <a:xfrm>
          <a:off x="2209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57150</xdr:rowOff>
    </xdr:from>
    <xdr:to>
      <xdr:col>4</xdr:col>
      <xdr:colOff>396875</xdr:colOff>
      <xdr:row>54</xdr:row>
      <xdr:rowOff>158750</xdr:rowOff>
    </xdr:to>
    <xdr:sp macro="" textlink="">
      <xdr:nvSpPr>
        <xdr:cNvPr id="197" name="フローチャート : 判断 196"/>
        <xdr:cNvSpPr/>
      </xdr:nvSpPr>
      <xdr:spPr>
        <a:xfrm>
          <a:off x="3048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168927</xdr:rowOff>
    </xdr:from>
    <xdr:ext cx="762000" cy="259045"/>
    <xdr:sp macro="" textlink="">
      <xdr:nvSpPr>
        <xdr:cNvPr id="198" name="テキスト ボックス 197"/>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146050</xdr:rowOff>
    </xdr:to>
    <xdr:cxnSp macro="">
      <xdr:nvCxnSpPr>
        <xdr:cNvPr id="199" name="直線コネクタ 198"/>
        <xdr:cNvCxnSpPr/>
      </xdr:nvCxnSpPr>
      <xdr:spPr>
        <a:xfrm>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200" name="フローチャート : 判断 199"/>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01" name="テキスト ボックス 20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02" name="フローチャート : 判断 201"/>
        <xdr:cNvSpPr/>
      </xdr:nvSpPr>
      <xdr:spPr>
        <a:xfrm>
          <a:off x="1270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03" name="テキスト ボックス 20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76200</xdr:rowOff>
    </xdr:from>
    <xdr:to>
      <xdr:col>7</xdr:col>
      <xdr:colOff>66675</xdr:colOff>
      <xdr:row>54</xdr:row>
      <xdr:rowOff>6350</xdr:rowOff>
    </xdr:to>
    <xdr:sp macro="" textlink="">
      <xdr:nvSpPr>
        <xdr:cNvPr id="209" name="円/楕円 208"/>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156227</xdr:rowOff>
    </xdr:from>
    <xdr:ext cx="762000" cy="259045"/>
    <xdr:sp macro="" textlink="">
      <xdr:nvSpPr>
        <xdr:cNvPr id="210" name="扶助費該当値テキスト"/>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19050</xdr:rowOff>
    </xdr:from>
    <xdr:to>
      <xdr:col>5</xdr:col>
      <xdr:colOff>600075</xdr:colOff>
      <xdr:row>54</xdr:row>
      <xdr:rowOff>120650</xdr:rowOff>
    </xdr:to>
    <xdr:sp macro="" textlink="">
      <xdr:nvSpPr>
        <xdr:cNvPr id="211" name="円/楕円 210"/>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212" name="テキスト ボックス 211"/>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3" name="円/楕円 212"/>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48277</xdr:rowOff>
    </xdr:from>
    <xdr:ext cx="762000" cy="259045"/>
    <xdr:sp macro="" textlink="">
      <xdr:nvSpPr>
        <xdr:cNvPr id="214" name="テキスト ボックス 213"/>
        <xdr:cNvSpPr txBox="1"/>
      </xdr:nvSpPr>
      <xdr:spPr>
        <a:xfrm>
          <a:off x="2717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5" name="円/楕円 214"/>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216" name="テキスト ボックス 215"/>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8" name="テキスト ボックス 21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並みである。要因として、特別会計への操出金の増加が主なものである。国民健康保険事業・介護保険事業など保険料の適正化を図り、独立採算の原則に立ち応分の負担を求め健全化に努め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57</xdr:row>
      <xdr:rowOff>16510</xdr:rowOff>
    </xdr:to>
    <xdr:cxnSp macro="">
      <xdr:nvCxnSpPr>
        <xdr:cNvPr id="251" name="直線コネクタ 250"/>
        <xdr:cNvCxnSpPr/>
      </xdr:nvCxnSpPr>
      <xdr:spPr>
        <a:xfrm>
          <a:off x="15671800" y="96520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57</xdr:row>
      <xdr:rowOff>31750</xdr:rowOff>
    </xdr:to>
    <xdr:cxnSp macro="">
      <xdr:nvCxnSpPr>
        <xdr:cNvPr id="254" name="直線コネクタ 253"/>
        <xdr:cNvCxnSpPr/>
      </xdr:nvCxnSpPr>
      <xdr:spPr>
        <a:xfrm flipV="1">
          <a:off x="14782800" y="965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5" name="フローチャート : 判断 254"/>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6" name="テキスト ボックス 255"/>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31750</xdr:rowOff>
    </xdr:to>
    <xdr:cxnSp macro="">
      <xdr:nvCxnSpPr>
        <xdr:cNvPr id="257" name="直線コネクタ 256"/>
        <xdr:cNvCxnSpPr/>
      </xdr:nvCxnSpPr>
      <xdr:spPr>
        <a:xfrm>
          <a:off x="13893800" y="9751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9" name="テキスト ボックス 258"/>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56</xdr:row>
      <xdr:rowOff>149860</xdr:rowOff>
    </xdr:to>
    <xdr:cxnSp macro="">
      <xdr:nvCxnSpPr>
        <xdr:cNvPr id="260" name="直線コネクタ 259"/>
        <xdr:cNvCxnSpPr/>
      </xdr:nvCxnSpPr>
      <xdr:spPr>
        <a:xfrm>
          <a:off x="13004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125730</xdr:rowOff>
    </xdr:from>
    <xdr:to>
      <xdr:col>20</xdr:col>
      <xdr:colOff>209550</xdr:colOff>
      <xdr:row>56</xdr:row>
      <xdr:rowOff>55880</xdr:rowOff>
    </xdr:to>
    <xdr:sp macro="" textlink="">
      <xdr:nvSpPr>
        <xdr:cNvPr id="261" name="フローチャート : 判断 260"/>
        <xdr:cNvSpPr/>
      </xdr:nvSpPr>
      <xdr:spPr>
        <a:xfrm>
          <a:off x="13843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62" name="テキスト ボックス 261"/>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63" name="フローチャート : 判断 262"/>
        <xdr:cNvSpPr/>
      </xdr:nvSpPr>
      <xdr:spPr>
        <a:xfrm>
          <a:off x="12954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64" name="テキスト ボックス 263"/>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70" name="円/楕円 269"/>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153687</xdr:rowOff>
    </xdr:from>
    <xdr:ext cx="762000" cy="259045"/>
    <xdr:sp macro="" textlink="">
      <xdr:nvSpPr>
        <xdr:cNvPr id="271"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2" name="円/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86377</xdr:rowOff>
    </xdr:from>
    <xdr:ext cx="736600" cy="259045"/>
    <xdr:sp macro="" textlink="">
      <xdr:nvSpPr>
        <xdr:cNvPr id="273" name="テキスト ボックス 272"/>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4" name="円/楕円 273"/>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5" name="テキスト ボックス 27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76" name="円/楕円 275"/>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77" name="テキスト ボックス 276"/>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8" name="円/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79" name="テキスト ボックス 278"/>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補助費に係る経常収支比率は類似団体平均を下回っている。要因として、一部事務組合への負担が減少したことによるものである。今後も、事業の見直しや廃止を行う方針である。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145288</xdr:rowOff>
    </xdr:to>
    <xdr:cxnSp macro="">
      <xdr:nvCxnSpPr>
        <xdr:cNvPr id="309" name="直線コネクタ 308"/>
        <xdr:cNvCxnSpPr/>
      </xdr:nvCxnSpPr>
      <xdr:spPr>
        <a:xfrm>
          <a:off x="15671800" y="62854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36</xdr:row>
      <xdr:rowOff>113284</xdr:rowOff>
    </xdr:to>
    <xdr:cxnSp macro="">
      <xdr:nvCxnSpPr>
        <xdr:cNvPr id="312" name="直線コネクタ 311"/>
        <xdr:cNvCxnSpPr/>
      </xdr:nvCxnSpPr>
      <xdr:spPr>
        <a:xfrm>
          <a:off x="14782800" y="6285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113284</xdr:rowOff>
    </xdr:to>
    <xdr:cxnSp macro="">
      <xdr:nvCxnSpPr>
        <xdr:cNvPr id="315" name="直線コネクタ 314"/>
        <xdr:cNvCxnSpPr/>
      </xdr:nvCxnSpPr>
      <xdr:spPr>
        <a:xfrm>
          <a:off x="13893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16" name="フローチャート : 判断 315"/>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17" name="テキスト ボックス 31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108712</xdr:rowOff>
    </xdr:to>
    <xdr:cxnSp macro="">
      <xdr:nvCxnSpPr>
        <xdr:cNvPr id="318" name="直線コネクタ 317"/>
        <xdr:cNvCxnSpPr/>
      </xdr:nvCxnSpPr>
      <xdr:spPr>
        <a:xfrm>
          <a:off x="13004800" y="62443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9" name="フローチャート :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20" name="テキスト ボックス 319"/>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21" name="フローチャート : 判断 320"/>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22" name="テキスト ボックス 321"/>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8" name="円/楕円 327"/>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111015</xdr:rowOff>
    </xdr:from>
    <xdr:ext cx="762000" cy="259045"/>
    <xdr:sp macro="" textlink="">
      <xdr:nvSpPr>
        <xdr:cNvPr id="329"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62484</xdr:rowOff>
    </xdr:from>
    <xdr:to>
      <xdr:col>22</xdr:col>
      <xdr:colOff>615950</xdr:colOff>
      <xdr:row>36</xdr:row>
      <xdr:rowOff>164084</xdr:rowOff>
    </xdr:to>
    <xdr:sp macro="" textlink="">
      <xdr:nvSpPr>
        <xdr:cNvPr id="330" name="円/楕円 329"/>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31" name="テキスト ボックス 330"/>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32" name="円/楕円 331"/>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33" name="テキスト ボックス 332"/>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4" name="円/楕円 333"/>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35" name="テキスト ボックス 334"/>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36" name="円/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37" name="テキスト ボックス 336"/>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類似団体平均を上回っている。要因として、これまでの大規模事業に係る償還の開始によるものである。平成</a:t>
          </a:r>
          <a:r>
            <a:rPr kumimoji="1" lang="en-US" altLang="ja-JP" sz="1300">
              <a:latin typeface="ＭＳ Ｐゴシック"/>
            </a:rPr>
            <a:t>35</a:t>
          </a:r>
          <a:r>
            <a:rPr kumimoji="1" lang="ja-JP" altLang="en-US" sz="1300">
              <a:latin typeface="ＭＳ Ｐゴシック"/>
            </a:rPr>
            <a:t>年度頃に償還のピークが見込まれるが、引き続き地方債発行の上限枠設定を行い、水準を抑えるよう努めていく。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94996</xdr:rowOff>
    </xdr:to>
    <xdr:cxnSp macro="">
      <xdr:nvCxnSpPr>
        <xdr:cNvPr id="367" name="直線コネクタ 366"/>
        <xdr:cNvCxnSpPr/>
      </xdr:nvCxnSpPr>
      <xdr:spPr>
        <a:xfrm>
          <a:off x="3987800" y="134315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68"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58420</xdr:rowOff>
    </xdr:from>
    <xdr:to>
      <xdr:col>5</xdr:col>
      <xdr:colOff>549275</xdr:colOff>
      <xdr:row>78</xdr:row>
      <xdr:rowOff>94996</xdr:rowOff>
    </xdr:to>
    <xdr:cxnSp macro="">
      <xdr:nvCxnSpPr>
        <xdr:cNvPr id="370" name="直線コネクタ 369"/>
        <xdr:cNvCxnSpPr/>
      </xdr:nvCxnSpPr>
      <xdr:spPr>
        <a:xfrm flipV="1">
          <a:off x="3098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71" name="フローチャート : 判断 370"/>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72" name="テキスト ボックス 371"/>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94996</xdr:rowOff>
    </xdr:to>
    <xdr:cxnSp macro="">
      <xdr:nvCxnSpPr>
        <xdr:cNvPr id="373" name="直線コネクタ 372"/>
        <xdr:cNvCxnSpPr/>
      </xdr:nvCxnSpPr>
      <xdr:spPr>
        <a:xfrm>
          <a:off x="2209800" y="133766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74" name="フローチャート : 判断 373"/>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75" name="テキスト ボックス 374"/>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81280</xdr:rowOff>
    </xdr:to>
    <xdr:cxnSp macro="">
      <xdr:nvCxnSpPr>
        <xdr:cNvPr id="376" name="直線コネクタ 375"/>
        <xdr:cNvCxnSpPr/>
      </xdr:nvCxnSpPr>
      <xdr:spPr>
        <a:xfrm flipV="1">
          <a:off x="1320800" y="133766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77" name="フローチャート : 判断 376"/>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8" name="テキスト ボックス 377"/>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9" name="フローチャート : 判断 378"/>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0" name="テキスト ボックス 379"/>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44196</xdr:rowOff>
    </xdr:from>
    <xdr:to>
      <xdr:col>7</xdr:col>
      <xdr:colOff>66675</xdr:colOff>
      <xdr:row>78</xdr:row>
      <xdr:rowOff>145796</xdr:rowOff>
    </xdr:to>
    <xdr:sp macro="" textlink="">
      <xdr:nvSpPr>
        <xdr:cNvPr id="386" name="円/楕円 385"/>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16273</xdr:rowOff>
    </xdr:from>
    <xdr:ext cx="762000" cy="259045"/>
    <xdr:sp macro="" textlink="">
      <xdr:nvSpPr>
        <xdr:cNvPr id="387"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7620</xdr:rowOff>
    </xdr:from>
    <xdr:to>
      <xdr:col>5</xdr:col>
      <xdr:colOff>600075</xdr:colOff>
      <xdr:row>78</xdr:row>
      <xdr:rowOff>109220</xdr:rowOff>
    </xdr:to>
    <xdr:sp macro="" textlink="">
      <xdr:nvSpPr>
        <xdr:cNvPr id="388" name="円/楕円 387"/>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93997</xdr:rowOff>
    </xdr:from>
    <xdr:ext cx="736600" cy="259045"/>
    <xdr:sp macro="" textlink="">
      <xdr:nvSpPr>
        <xdr:cNvPr id="389" name="テキスト ボックス 388"/>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44196</xdr:rowOff>
    </xdr:from>
    <xdr:to>
      <xdr:col>4</xdr:col>
      <xdr:colOff>396875</xdr:colOff>
      <xdr:row>78</xdr:row>
      <xdr:rowOff>145796</xdr:rowOff>
    </xdr:to>
    <xdr:sp macro="" textlink="">
      <xdr:nvSpPr>
        <xdr:cNvPr id="390" name="円/楕円 389"/>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130573</xdr:rowOff>
    </xdr:from>
    <xdr:ext cx="762000" cy="259045"/>
    <xdr:sp macro="" textlink="">
      <xdr:nvSpPr>
        <xdr:cNvPr id="391" name="テキスト ボックス 390"/>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92" name="円/楕円 391"/>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93" name="テキスト ボックス 392"/>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94" name="円/楕円 393"/>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142257</xdr:rowOff>
    </xdr:from>
    <xdr:ext cx="762000" cy="259045"/>
    <xdr:sp macro="" textlink="">
      <xdr:nvSpPr>
        <xdr:cNvPr id="395" name="テキスト ボックス 394"/>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公債費以外に係る経常収支比率は類似団体平均並である。更なる歳出抑制を図り、現行水準の維持に努めていく。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85852</xdr:rowOff>
    </xdr:from>
    <xdr:to>
      <xdr:col>24</xdr:col>
      <xdr:colOff>31750</xdr:colOff>
      <xdr:row>76</xdr:row>
      <xdr:rowOff>40132</xdr:rowOff>
    </xdr:to>
    <xdr:cxnSp macro="">
      <xdr:nvCxnSpPr>
        <xdr:cNvPr id="426" name="直線コネクタ 425"/>
        <xdr:cNvCxnSpPr/>
      </xdr:nvCxnSpPr>
      <xdr:spPr>
        <a:xfrm>
          <a:off x="15671800" y="12773152"/>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85852</xdr:rowOff>
    </xdr:from>
    <xdr:to>
      <xdr:col>22</xdr:col>
      <xdr:colOff>565150</xdr:colOff>
      <xdr:row>75</xdr:row>
      <xdr:rowOff>28702</xdr:rowOff>
    </xdr:to>
    <xdr:cxnSp macro="">
      <xdr:nvCxnSpPr>
        <xdr:cNvPr id="429" name="直線コネクタ 428"/>
        <xdr:cNvCxnSpPr/>
      </xdr:nvCxnSpPr>
      <xdr:spPr>
        <a:xfrm flipV="1">
          <a:off x="14782800" y="127731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39624</xdr:rowOff>
    </xdr:from>
    <xdr:to>
      <xdr:col>22</xdr:col>
      <xdr:colOff>615950</xdr:colOff>
      <xdr:row>74</xdr:row>
      <xdr:rowOff>141224</xdr:rowOff>
    </xdr:to>
    <xdr:sp macro="" textlink="">
      <xdr:nvSpPr>
        <xdr:cNvPr id="430" name="フローチャート : 判断 429"/>
        <xdr:cNvSpPr/>
      </xdr:nvSpPr>
      <xdr:spPr>
        <a:xfrm>
          <a:off x="15621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126001</xdr:rowOff>
    </xdr:from>
    <xdr:ext cx="736600" cy="259045"/>
    <xdr:sp macro="" textlink="">
      <xdr:nvSpPr>
        <xdr:cNvPr id="431" name="テキスト ボックス 430"/>
        <xdr:cNvSpPr txBox="1"/>
      </xdr:nvSpPr>
      <xdr:spPr>
        <a:xfrm>
          <a:off x="15290800" y="1281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62992</xdr:rowOff>
    </xdr:from>
    <xdr:to>
      <xdr:col>21</xdr:col>
      <xdr:colOff>361950</xdr:colOff>
      <xdr:row>75</xdr:row>
      <xdr:rowOff>28702</xdr:rowOff>
    </xdr:to>
    <xdr:cxnSp macro="">
      <xdr:nvCxnSpPr>
        <xdr:cNvPr id="432" name="直線コネクタ 431"/>
        <xdr:cNvCxnSpPr/>
      </xdr:nvCxnSpPr>
      <xdr:spPr>
        <a:xfrm>
          <a:off x="13893800" y="127502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62484</xdr:rowOff>
    </xdr:from>
    <xdr:to>
      <xdr:col>21</xdr:col>
      <xdr:colOff>412750</xdr:colOff>
      <xdr:row>74</xdr:row>
      <xdr:rowOff>164084</xdr:rowOff>
    </xdr:to>
    <xdr:sp macro="" textlink="">
      <xdr:nvSpPr>
        <xdr:cNvPr id="433" name="フローチャート : 判断 432"/>
        <xdr:cNvSpPr/>
      </xdr:nvSpPr>
      <xdr:spPr>
        <a:xfrm>
          <a:off x="14732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2811</xdr:rowOff>
    </xdr:from>
    <xdr:ext cx="762000" cy="259045"/>
    <xdr:sp macro="" textlink="">
      <xdr:nvSpPr>
        <xdr:cNvPr id="434" name="テキスト ボックス 433"/>
        <xdr:cNvSpPr txBox="1"/>
      </xdr:nvSpPr>
      <xdr:spPr>
        <a:xfrm>
          <a:off x="14401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165862</xdr:rowOff>
    </xdr:from>
    <xdr:to>
      <xdr:col>20</xdr:col>
      <xdr:colOff>158750</xdr:colOff>
      <xdr:row>74</xdr:row>
      <xdr:rowOff>62992</xdr:rowOff>
    </xdr:to>
    <xdr:cxnSp macro="">
      <xdr:nvCxnSpPr>
        <xdr:cNvPr id="435" name="直線コネクタ 434"/>
        <xdr:cNvCxnSpPr/>
      </xdr:nvCxnSpPr>
      <xdr:spPr>
        <a:xfrm>
          <a:off x="13004800" y="126817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73</xdr:row>
      <xdr:rowOff>124206</xdr:rowOff>
    </xdr:from>
    <xdr:to>
      <xdr:col>20</xdr:col>
      <xdr:colOff>209550</xdr:colOff>
      <xdr:row>74</xdr:row>
      <xdr:rowOff>54356</xdr:rowOff>
    </xdr:to>
    <xdr:sp macro="" textlink="">
      <xdr:nvSpPr>
        <xdr:cNvPr id="436" name="フローチャート : 判断 435"/>
        <xdr:cNvSpPr/>
      </xdr:nvSpPr>
      <xdr:spPr>
        <a:xfrm>
          <a:off x="13843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64533</xdr:rowOff>
    </xdr:from>
    <xdr:ext cx="762000" cy="259045"/>
    <xdr:sp macro="" textlink="">
      <xdr:nvSpPr>
        <xdr:cNvPr id="437" name="テキスト ボックス 436"/>
        <xdr:cNvSpPr txBox="1"/>
      </xdr:nvSpPr>
      <xdr:spPr>
        <a:xfrm>
          <a:off x="13512800" y="1240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38" name="フローチャート : 判断 437"/>
        <xdr:cNvSpPr/>
      </xdr:nvSpPr>
      <xdr:spPr>
        <a:xfrm>
          <a:off x="12954000" y="1261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39" name="テキスト ボックス 438"/>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160782</xdr:rowOff>
    </xdr:from>
    <xdr:to>
      <xdr:col>24</xdr:col>
      <xdr:colOff>82550</xdr:colOff>
      <xdr:row>76</xdr:row>
      <xdr:rowOff>90932</xdr:rowOff>
    </xdr:to>
    <xdr:sp macro="" textlink="">
      <xdr:nvSpPr>
        <xdr:cNvPr id="445" name="円/楕円 444"/>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132859</xdr:rowOff>
    </xdr:from>
    <xdr:ext cx="762000" cy="259045"/>
    <xdr:sp macro="" textlink="">
      <xdr:nvSpPr>
        <xdr:cNvPr id="446" name="公債費以外該当値テキスト"/>
        <xdr:cNvSpPr txBox="1"/>
      </xdr:nvSpPr>
      <xdr:spPr>
        <a:xfrm>
          <a:off x="16598900" y="1299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35052</xdr:rowOff>
    </xdr:from>
    <xdr:to>
      <xdr:col>22</xdr:col>
      <xdr:colOff>615950</xdr:colOff>
      <xdr:row>74</xdr:row>
      <xdr:rowOff>136652</xdr:rowOff>
    </xdr:to>
    <xdr:sp macro="" textlink="">
      <xdr:nvSpPr>
        <xdr:cNvPr id="447" name="円/楕円 446"/>
        <xdr:cNvSpPr/>
      </xdr:nvSpPr>
      <xdr:spPr>
        <a:xfrm>
          <a:off x="15621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146829</xdr:rowOff>
    </xdr:from>
    <xdr:ext cx="736600" cy="259045"/>
    <xdr:sp macro="" textlink="">
      <xdr:nvSpPr>
        <xdr:cNvPr id="448" name="テキスト ボックス 447"/>
        <xdr:cNvSpPr txBox="1"/>
      </xdr:nvSpPr>
      <xdr:spPr>
        <a:xfrm>
          <a:off x="15290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149352</xdr:rowOff>
    </xdr:from>
    <xdr:to>
      <xdr:col>21</xdr:col>
      <xdr:colOff>412750</xdr:colOff>
      <xdr:row>75</xdr:row>
      <xdr:rowOff>79502</xdr:rowOff>
    </xdr:to>
    <xdr:sp macro="" textlink="">
      <xdr:nvSpPr>
        <xdr:cNvPr id="449" name="円/楕円 448"/>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64279</xdr:rowOff>
    </xdr:from>
    <xdr:ext cx="762000" cy="259045"/>
    <xdr:sp macro="" textlink="">
      <xdr:nvSpPr>
        <xdr:cNvPr id="450" name="テキスト ボックス 449"/>
        <xdr:cNvSpPr txBox="1"/>
      </xdr:nvSpPr>
      <xdr:spPr>
        <a:xfrm>
          <a:off x="14401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xdr:rowOff>
    </xdr:from>
    <xdr:to>
      <xdr:col>20</xdr:col>
      <xdr:colOff>209550</xdr:colOff>
      <xdr:row>74</xdr:row>
      <xdr:rowOff>113792</xdr:rowOff>
    </xdr:to>
    <xdr:sp macro="" textlink="">
      <xdr:nvSpPr>
        <xdr:cNvPr id="451" name="円/楕円 450"/>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98569</xdr:rowOff>
    </xdr:from>
    <xdr:ext cx="762000" cy="259045"/>
    <xdr:sp macro="" textlink="">
      <xdr:nvSpPr>
        <xdr:cNvPr id="452" name="テキスト ボックス 451"/>
        <xdr:cNvSpPr txBox="1"/>
      </xdr:nvSpPr>
      <xdr:spPr>
        <a:xfrm>
          <a:off x="13512800" y="127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115062</xdr:rowOff>
    </xdr:from>
    <xdr:to>
      <xdr:col>19</xdr:col>
      <xdr:colOff>6350</xdr:colOff>
      <xdr:row>74</xdr:row>
      <xdr:rowOff>45212</xdr:rowOff>
    </xdr:to>
    <xdr:sp macro="" textlink="">
      <xdr:nvSpPr>
        <xdr:cNvPr id="453" name="円/楕円 452"/>
        <xdr:cNvSpPr/>
      </xdr:nvSpPr>
      <xdr:spPr>
        <a:xfrm>
          <a:off x="12954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29989</xdr:rowOff>
    </xdr:from>
    <xdr:ext cx="762000" cy="259045"/>
    <xdr:sp macro="" textlink="">
      <xdr:nvSpPr>
        <xdr:cNvPr id="454" name="テキスト ボックス 453"/>
        <xdr:cNvSpPr txBox="1"/>
      </xdr:nvSpPr>
      <xdr:spPr>
        <a:xfrm>
          <a:off x="12623800" y="127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福島県古殿町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147623</xdr:rowOff>
    </xdr:from>
    <xdr:to>
      <xdr:col>4</xdr:col>
      <xdr:colOff>1117600</xdr:colOff>
      <xdr:row>17</xdr:row>
      <xdr:rowOff>150933</xdr:rowOff>
    </xdr:to>
    <xdr:cxnSp macro="">
      <xdr:nvCxnSpPr>
        <xdr:cNvPr id="48" name="直線コネクタ 47"/>
        <xdr:cNvCxnSpPr/>
      </xdr:nvCxnSpPr>
      <xdr:spPr bwMode="auto">
        <a:xfrm flipV="1">
          <a:off x="5003800" y="3109898"/>
          <a:ext cx="647700" cy="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150933</xdr:rowOff>
    </xdr:from>
    <xdr:to>
      <xdr:col>4</xdr:col>
      <xdr:colOff>469900</xdr:colOff>
      <xdr:row>18</xdr:row>
      <xdr:rowOff>21280</xdr:rowOff>
    </xdr:to>
    <xdr:cxnSp macro="">
      <xdr:nvCxnSpPr>
        <xdr:cNvPr id="51" name="直線コネクタ 50"/>
        <xdr:cNvCxnSpPr/>
      </xdr:nvCxnSpPr>
      <xdr:spPr bwMode="auto">
        <a:xfrm flipV="1">
          <a:off x="4305300" y="3113208"/>
          <a:ext cx="698500" cy="41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18349</xdr:rowOff>
    </xdr:from>
    <xdr:to>
      <xdr:col>4</xdr:col>
      <xdr:colOff>520700</xdr:colOff>
      <xdr:row>16</xdr:row>
      <xdr:rowOff>119949</xdr:rowOff>
    </xdr:to>
    <xdr:sp macro="" textlink="">
      <xdr:nvSpPr>
        <xdr:cNvPr id="52" name="フローチャート : 判断 51"/>
        <xdr:cNvSpPr/>
      </xdr:nvSpPr>
      <xdr:spPr bwMode="auto">
        <a:xfrm>
          <a:off x="4953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130126</xdr:rowOff>
    </xdr:from>
    <xdr:ext cx="736600" cy="259045"/>
    <xdr:sp macro="" textlink="">
      <xdr:nvSpPr>
        <xdr:cNvPr id="53" name="テキスト ボックス 52"/>
        <xdr:cNvSpPr txBox="1"/>
      </xdr:nvSpPr>
      <xdr:spPr>
        <a:xfrm>
          <a:off x="4622800" y="2578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21280</xdr:rowOff>
    </xdr:from>
    <xdr:to>
      <xdr:col>3</xdr:col>
      <xdr:colOff>904875</xdr:colOff>
      <xdr:row>18</xdr:row>
      <xdr:rowOff>95136</xdr:rowOff>
    </xdr:to>
    <xdr:cxnSp macro="">
      <xdr:nvCxnSpPr>
        <xdr:cNvPr id="54" name="直線コネクタ 53"/>
        <xdr:cNvCxnSpPr/>
      </xdr:nvCxnSpPr>
      <xdr:spPr bwMode="auto">
        <a:xfrm flipV="1">
          <a:off x="3606800" y="3155005"/>
          <a:ext cx="698500" cy="73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150781</xdr:rowOff>
    </xdr:from>
    <xdr:to>
      <xdr:col>3</xdr:col>
      <xdr:colOff>955675</xdr:colOff>
      <xdr:row>16</xdr:row>
      <xdr:rowOff>80931</xdr:rowOff>
    </xdr:to>
    <xdr:sp macro="" textlink="">
      <xdr:nvSpPr>
        <xdr:cNvPr id="55" name="フローチャート : 判断 54"/>
        <xdr:cNvSpPr/>
      </xdr:nvSpPr>
      <xdr:spPr bwMode="auto">
        <a:xfrm>
          <a:off x="4254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91108</xdr:rowOff>
    </xdr:from>
    <xdr:ext cx="762000" cy="259045"/>
    <xdr:sp macro="" textlink="">
      <xdr:nvSpPr>
        <xdr:cNvPr id="56" name="テキスト ボックス 55"/>
        <xdr:cNvSpPr txBox="1"/>
      </xdr:nvSpPr>
      <xdr:spPr>
        <a:xfrm>
          <a:off x="3924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85206</xdr:rowOff>
    </xdr:from>
    <xdr:to>
      <xdr:col>3</xdr:col>
      <xdr:colOff>206375</xdr:colOff>
      <xdr:row>18</xdr:row>
      <xdr:rowOff>95136</xdr:rowOff>
    </xdr:to>
    <xdr:cxnSp macro="">
      <xdr:nvCxnSpPr>
        <xdr:cNvPr id="57" name="直線コネクタ 56"/>
        <xdr:cNvCxnSpPr/>
      </xdr:nvCxnSpPr>
      <xdr:spPr bwMode="auto">
        <a:xfrm>
          <a:off x="2908300" y="3218931"/>
          <a:ext cx="698500" cy="9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48954</xdr:rowOff>
    </xdr:from>
    <xdr:to>
      <xdr:col>3</xdr:col>
      <xdr:colOff>257175</xdr:colOff>
      <xdr:row>16</xdr:row>
      <xdr:rowOff>150554</xdr:rowOff>
    </xdr:to>
    <xdr:sp macro="" textlink="">
      <xdr:nvSpPr>
        <xdr:cNvPr id="58" name="フローチャート : 判断 57"/>
        <xdr:cNvSpPr/>
      </xdr:nvSpPr>
      <xdr:spPr bwMode="auto">
        <a:xfrm>
          <a:off x="35560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160731</xdr:rowOff>
    </xdr:from>
    <xdr:ext cx="762000" cy="259045"/>
    <xdr:sp macro="" textlink="">
      <xdr:nvSpPr>
        <xdr:cNvPr id="59" name="テキスト ボックス 58"/>
        <xdr:cNvSpPr txBox="1"/>
      </xdr:nvSpPr>
      <xdr:spPr>
        <a:xfrm>
          <a:off x="32258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30885</xdr:rowOff>
    </xdr:from>
    <xdr:to>
      <xdr:col>2</xdr:col>
      <xdr:colOff>692150</xdr:colOff>
      <xdr:row>16</xdr:row>
      <xdr:rowOff>132485</xdr:rowOff>
    </xdr:to>
    <xdr:sp macro="" textlink="">
      <xdr:nvSpPr>
        <xdr:cNvPr id="60" name="フローチャート : 判断 59"/>
        <xdr:cNvSpPr/>
      </xdr:nvSpPr>
      <xdr:spPr bwMode="auto">
        <a:xfrm>
          <a:off x="2857500" y="2821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142662</xdr:rowOff>
    </xdr:from>
    <xdr:ext cx="762000" cy="259045"/>
    <xdr:sp macro="" textlink="">
      <xdr:nvSpPr>
        <xdr:cNvPr id="61" name="テキスト ボックス 60"/>
        <xdr:cNvSpPr txBox="1"/>
      </xdr:nvSpPr>
      <xdr:spPr>
        <a:xfrm>
          <a:off x="2527300" y="25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96823</xdr:rowOff>
    </xdr:from>
    <xdr:to>
      <xdr:col>5</xdr:col>
      <xdr:colOff>34925</xdr:colOff>
      <xdr:row>18</xdr:row>
      <xdr:rowOff>26973</xdr:rowOff>
    </xdr:to>
    <xdr:sp macro="" textlink="">
      <xdr:nvSpPr>
        <xdr:cNvPr id="67" name="円/楕円 66"/>
        <xdr:cNvSpPr/>
      </xdr:nvSpPr>
      <xdr:spPr bwMode="auto">
        <a:xfrm>
          <a:off x="5600700" y="305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113350</xdr:rowOff>
    </xdr:from>
    <xdr:ext cx="762000" cy="259045"/>
    <xdr:sp macro="" textlink="">
      <xdr:nvSpPr>
        <xdr:cNvPr id="68" name="人口1人当たり決算額の推移該当値テキスト130"/>
        <xdr:cNvSpPr txBox="1"/>
      </xdr:nvSpPr>
      <xdr:spPr>
        <a:xfrm>
          <a:off x="5740400" y="290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140,453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100133</xdr:rowOff>
    </xdr:from>
    <xdr:to>
      <xdr:col>4</xdr:col>
      <xdr:colOff>520700</xdr:colOff>
      <xdr:row>18</xdr:row>
      <xdr:rowOff>30283</xdr:rowOff>
    </xdr:to>
    <xdr:sp macro="" textlink="">
      <xdr:nvSpPr>
        <xdr:cNvPr id="69" name="円/楕円 68"/>
        <xdr:cNvSpPr/>
      </xdr:nvSpPr>
      <xdr:spPr bwMode="auto">
        <a:xfrm>
          <a:off x="4953000" y="3062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15060</xdr:rowOff>
    </xdr:from>
    <xdr:ext cx="736600" cy="259045"/>
    <xdr:sp macro="" textlink="">
      <xdr:nvSpPr>
        <xdr:cNvPr id="70" name="テキスト ボックス 69"/>
        <xdr:cNvSpPr txBox="1"/>
      </xdr:nvSpPr>
      <xdr:spPr>
        <a:xfrm>
          <a:off x="4622800" y="314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141930</xdr:rowOff>
    </xdr:from>
    <xdr:to>
      <xdr:col>3</xdr:col>
      <xdr:colOff>955675</xdr:colOff>
      <xdr:row>18</xdr:row>
      <xdr:rowOff>72080</xdr:rowOff>
    </xdr:to>
    <xdr:sp macro="" textlink="">
      <xdr:nvSpPr>
        <xdr:cNvPr id="71" name="円/楕円 70"/>
        <xdr:cNvSpPr/>
      </xdr:nvSpPr>
      <xdr:spPr bwMode="auto">
        <a:xfrm>
          <a:off x="4254500" y="3104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56857</xdr:rowOff>
    </xdr:from>
    <xdr:ext cx="762000" cy="259045"/>
    <xdr:sp macro="" textlink="">
      <xdr:nvSpPr>
        <xdr:cNvPr id="72" name="テキスト ボックス 71"/>
        <xdr:cNvSpPr txBox="1"/>
      </xdr:nvSpPr>
      <xdr:spPr>
        <a:xfrm>
          <a:off x="3924300" y="319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135,520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44336</xdr:rowOff>
    </xdr:from>
    <xdr:to>
      <xdr:col>3</xdr:col>
      <xdr:colOff>257175</xdr:colOff>
      <xdr:row>18</xdr:row>
      <xdr:rowOff>145936</xdr:rowOff>
    </xdr:to>
    <xdr:sp macro="" textlink="">
      <xdr:nvSpPr>
        <xdr:cNvPr id="73" name="円/楕円 72"/>
        <xdr:cNvSpPr/>
      </xdr:nvSpPr>
      <xdr:spPr bwMode="auto">
        <a:xfrm>
          <a:off x="3556000" y="3178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130713</xdr:rowOff>
    </xdr:from>
    <xdr:ext cx="762000" cy="259045"/>
    <xdr:sp macro="" textlink="">
      <xdr:nvSpPr>
        <xdr:cNvPr id="74" name="テキスト ボックス 73"/>
        <xdr:cNvSpPr txBox="1"/>
      </xdr:nvSpPr>
      <xdr:spPr>
        <a:xfrm>
          <a:off x="3225800" y="326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127,443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34406</xdr:rowOff>
    </xdr:from>
    <xdr:to>
      <xdr:col>2</xdr:col>
      <xdr:colOff>692150</xdr:colOff>
      <xdr:row>18</xdr:row>
      <xdr:rowOff>136006</xdr:rowOff>
    </xdr:to>
    <xdr:sp macro="" textlink="">
      <xdr:nvSpPr>
        <xdr:cNvPr id="75" name="円/楕円 74"/>
        <xdr:cNvSpPr/>
      </xdr:nvSpPr>
      <xdr:spPr bwMode="auto">
        <a:xfrm>
          <a:off x="2857500" y="3168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120783</xdr:rowOff>
    </xdr:from>
    <xdr:ext cx="762000" cy="259045"/>
    <xdr:sp macro="" textlink="">
      <xdr:nvSpPr>
        <xdr:cNvPr id="76" name="テキスト ボックス 75"/>
        <xdr:cNvSpPr txBox="1"/>
      </xdr:nvSpPr>
      <xdr:spPr>
        <a:xfrm>
          <a:off x="2527300" y="32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1689</xdr:rowOff>
    </xdr:from>
    <xdr:to>
      <xdr:col>4</xdr:col>
      <xdr:colOff>1117600</xdr:colOff>
      <xdr:row>35</xdr:row>
      <xdr:rowOff>72669</xdr:rowOff>
    </xdr:to>
    <xdr:cxnSp macro="">
      <xdr:nvCxnSpPr>
        <xdr:cNvPr id="109" name="直線コネクタ 108"/>
        <xdr:cNvCxnSpPr/>
      </xdr:nvCxnSpPr>
      <xdr:spPr bwMode="auto">
        <a:xfrm>
          <a:off x="5003800" y="6612039"/>
          <a:ext cx="647700" cy="70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57446</xdr:rowOff>
    </xdr:from>
    <xdr:ext cx="762000" cy="259045"/>
    <xdr:sp macro="" textlink="">
      <xdr:nvSpPr>
        <xdr:cNvPr id="110" name="人口1人当たり決算額の推移平均値テキスト445"/>
        <xdr:cNvSpPr txBox="1"/>
      </xdr:nvSpPr>
      <xdr:spPr>
        <a:xfrm>
          <a:off x="5740400" y="6667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332454</xdr:rowOff>
    </xdr:from>
    <xdr:to>
      <xdr:col>4</xdr:col>
      <xdr:colOff>469900</xdr:colOff>
      <xdr:row>35</xdr:row>
      <xdr:rowOff>1689</xdr:rowOff>
    </xdr:to>
    <xdr:cxnSp macro="">
      <xdr:nvCxnSpPr>
        <xdr:cNvPr id="112" name="直線コネクタ 111"/>
        <xdr:cNvCxnSpPr/>
      </xdr:nvCxnSpPr>
      <xdr:spPr bwMode="auto">
        <a:xfrm>
          <a:off x="4305300" y="6599904"/>
          <a:ext cx="698500" cy="12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191757</xdr:rowOff>
    </xdr:from>
    <xdr:to>
      <xdr:col>4</xdr:col>
      <xdr:colOff>520700</xdr:colOff>
      <xdr:row>34</xdr:row>
      <xdr:rowOff>293357</xdr:rowOff>
    </xdr:to>
    <xdr:sp macro="" textlink="">
      <xdr:nvSpPr>
        <xdr:cNvPr id="113" name="フローチャート : 判断 112"/>
        <xdr:cNvSpPr/>
      </xdr:nvSpPr>
      <xdr:spPr bwMode="auto">
        <a:xfrm>
          <a:off x="4953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303534</xdr:rowOff>
    </xdr:from>
    <xdr:ext cx="736600" cy="259045"/>
    <xdr:sp macro="" textlink="">
      <xdr:nvSpPr>
        <xdr:cNvPr id="114" name="テキスト ボックス 113"/>
        <xdr:cNvSpPr txBox="1"/>
      </xdr:nvSpPr>
      <xdr:spPr>
        <a:xfrm>
          <a:off x="4622800" y="6228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332454</xdr:rowOff>
    </xdr:from>
    <xdr:to>
      <xdr:col>3</xdr:col>
      <xdr:colOff>904875</xdr:colOff>
      <xdr:row>35</xdr:row>
      <xdr:rowOff>49657</xdr:rowOff>
    </xdr:to>
    <xdr:cxnSp macro="">
      <xdr:nvCxnSpPr>
        <xdr:cNvPr id="115" name="直線コネクタ 114"/>
        <xdr:cNvCxnSpPr/>
      </xdr:nvCxnSpPr>
      <xdr:spPr bwMode="auto">
        <a:xfrm flipV="1">
          <a:off x="3606800" y="6599904"/>
          <a:ext cx="698500" cy="6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159734</xdr:rowOff>
    </xdr:from>
    <xdr:to>
      <xdr:col>3</xdr:col>
      <xdr:colOff>955675</xdr:colOff>
      <xdr:row>34</xdr:row>
      <xdr:rowOff>261334</xdr:rowOff>
    </xdr:to>
    <xdr:sp macro="" textlink="">
      <xdr:nvSpPr>
        <xdr:cNvPr id="116" name="フローチャート : 判断 115"/>
        <xdr:cNvSpPr/>
      </xdr:nvSpPr>
      <xdr:spPr bwMode="auto">
        <a:xfrm>
          <a:off x="4254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271511</xdr:rowOff>
    </xdr:from>
    <xdr:ext cx="762000" cy="259045"/>
    <xdr:sp macro="" textlink="">
      <xdr:nvSpPr>
        <xdr:cNvPr id="117" name="テキスト ボックス 116"/>
        <xdr:cNvSpPr txBox="1"/>
      </xdr:nvSpPr>
      <xdr:spPr>
        <a:xfrm>
          <a:off x="3924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332112</xdr:rowOff>
    </xdr:from>
    <xdr:to>
      <xdr:col>3</xdr:col>
      <xdr:colOff>206375</xdr:colOff>
      <xdr:row>35</xdr:row>
      <xdr:rowOff>49657</xdr:rowOff>
    </xdr:to>
    <xdr:cxnSp macro="">
      <xdr:nvCxnSpPr>
        <xdr:cNvPr id="118" name="直線コネクタ 117"/>
        <xdr:cNvCxnSpPr/>
      </xdr:nvCxnSpPr>
      <xdr:spPr bwMode="auto">
        <a:xfrm>
          <a:off x="2908300" y="6599562"/>
          <a:ext cx="698500" cy="60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104203</xdr:rowOff>
    </xdr:from>
    <xdr:to>
      <xdr:col>3</xdr:col>
      <xdr:colOff>257175</xdr:colOff>
      <xdr:row>34</xdr:row>
      <xdr:rowOff>205803</xdr:rowOff>
    </xdr:to>
    <xdr:sp macro="" textlink="">
      <xdr:nvSpPr>
        <xdr:cNvPr id="119" name="フローチャート : 判断 118"/>
        <xdr:cNvSpPr/>
      </xdr:nvSpPr>
      <xdr:spPr bwMode="auto">
        <a:xfrm>
          <a:off x="3556000" y="6371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215980</xdr:rowOff>
    </xdr:from>
    <xdr:ext cx="762000" cy="259045"/>
    <xdr:sp macro="" textlink="">
      <xdr:nvSpPr>
        <xdr:cNvPr id="120" name="テキスト ボックス 119"/>
        <xdr:cNvSpPr txBox="1"/>
      </xdr:nvSpPr>
      <xdr:spPr>
        <a:xfrm>
          <a:off x="3225800" y="61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39110</xdr:rowOff>
    </xdr:from>
    <xdr:to>
      <xdr:col>2</xdr:col>
      <xdr:colOff>692150</xdr:colOff>
      <xdr:row>34</xdr:row>
      <xdr:rowOff>140710</xdr:rowOff>
    </xdr:to>
    <xdr:sp macro="" textlink="">
      <xdr:nvSpPr>
        <xdr:cNvPr id="121" name="フローチャート : 判断 120"/>
        <xdr:cNvSpPr/>
      </xdr:nvSpPr>
      <xdr:spPr bwMode="auto">
        <a:xfrm>
          <a:off x="2857500" y="6306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150887</xdr:rowOff>
    </xdr:from>
    <xdr:ext cx="762000" cy="259045"/>
    <xdr:sp macro="" textlink="">
      <xdr:nvSpPr>
        <xdr:cNvPr id="122" name="テキスト ボックス 121"/>
        <xdr:cNvSpPr txBox="1"/>
      </xdr:nvSpPr>
      <xdr:spPr>
        <a:xfrm>
          <a:off x="2527300" y="6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21869</xdr:rowOff>
    </xdr:from>
    <xdr:to>
      <xdr:col>5</xdr:col>
      <xdr:colOff>34925</xdr:colOff>
      <xdr:row>35</xdr:row>
      <xdr:rowOff>123469</xdr:rowOff>
    </xdr:to>
    <xdr:sp macro="" textlink="">
      <xdr:nvSpPr>
        <xdr:cNvPr id="128" name="円/楕円 127"/>
        <xdr:cNvSpPr/>
      </xdr:nvSpPr>
      <xdr:spPr bwMode="auto">
        <a:xfrm>
          <a:off x="5600700" y="663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209846</xdr:rowOff>
    </xdr:from>
    <xdr:ext cx="762000" cy="259045"/>
    <xdr:sp macro="" textlink="">
      <xdr:nvSpPr>
        <xdr:cNvPr id="129" name="人口1人当たり決算額の推移該当値テキスト445"/>
        <xdr:cNvSpPr txBox="1"/>
      </xdr:nvSpPr>
      <xdr:spPr>
        <a:xfrm>
          <a:off x="5740400" y="647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25,852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293789</xdr:rowOff>
    </xdr:from>
    <xdr:to>
      <xdr:col>4</xdr:col>
      <xdr:colOff>520700</xdr:colOff>
      <xdr:row>35</xdr:row>
      <xdr:rowOff>52489</xdr:rowOff>
    </xdr:to>
    <xdr:sp macro="" textlink="">
      <xdr:nvSpPr>
        <xdr:cNvPr id="130" name="円/楕円 129"/>
        <xdr:cNvSpPr/>
      </xdr:nvSpPr>
      <xdr:spPr bwMode="auto">
        <a:xfrm>
          <a:off x="4953000" y="656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37266</xdr:rowOff>
    </xdr:from>
    <xdr:ext cx="736600" cy="259045"/>
    <xdr:sp macro="" textlink="">
      <xdr:nvSpPr>
        <xdr:cNvPr id="131" name="テキスト ボックス 130"/>
        <xdr:cNvSpPr txBox="1"/>
      </xdr:nvSpPr>
      <xdr:spPr>
        <a:xfrm>
          <a:off x="4622800" y="664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29,578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281654</xdr:rowOff>
    </xdr:from>
    <xdr:to>
      <xdr:col>3</xdr:col>
      <xdr:colOff>955675</xdr:colOff>
      <xdr:row>35</xdr:row>
      <xdr:rowOff>40354</xdr:rowOff>
    </xdr:to>
    <xdr:sp macro="" textlink="">
      <xdr:nvSpPr>
        <xdr:cNvPr id="132" name="円/楕円 131"/>
        <xdr:cNvSpPr/>
      </xdr:nvSpPr>
      <xdr:spPr bwMode="auto">
        <a:xfrm>
          <a:off x="4254500" y="6549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25131</xdr:rowOff>
    </xdr:from>
    <xdr:ext cx="762000" cy="259045"/>
    <xdr:sp macro="" textlink="">
      <xdr:nvSpPr>
        <xdr:cNvPr id="133" name="テキスト ボックス 132"/>
        <xdr:cNvSpPr txBox="1"/>
      </xdr:nvSpPr>
      <xdr:spPr>
        <a:xfrm>
          <a:off x="3924300" y="663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30,215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341757</xdr:rowOff>
    </xdr:from>
    <xdr:to>
      <xdr:col>3</xdr:col>
      <xdr:colOff>257175</xdr:colOff>
      <xdr:row>35</xdr:row>
      <xdr:rowOff>100457</xdr:rowOff>
    </xdr:to>
    <xdr:sp macro="" textlink="">
      <xdr:nvSpPr>
        <xdr:cNvPr id="134" name="円/楕円 133"/>
        <xdr:cNvSpPr/>
      </xdr:nvSpPr>
      <xdr:spPr bwMode="auto">
        <a:xfrm>
          <a:off x="3556000" y="660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85234</xdr:rowOff>
    </xdr:from>
    <xdr:ext cx="762000" cy="259045"/>
    <xdr:sp macro="" textlink="">
      <xdr:nvSpPr>
        <xdr:cNvPr id="135" name="テキスト ボックス 134"/>
        <xdr:cNvSpPr txBox="1"/>
      </xdr:nvSpPr>
      <xdr:spPr>
        <a:xfrm>
          <a:off x="3225800" y="669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27,060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281312</xdr:rowOff>
    </xdr:from>
    <xdr:to>
      <xdr:col>2</xdr:col>
      <xdr:colOff>692150</xdr:colOff>
      <xdr:row>35</xdr:row>
      <xdr:rowOff>40012</xdr:rowOff>
    </xdr:to>
    <xdr:sp macro="" textlink="">
      <xdr:nvSpPr>
        <xdr:cNvPr id="136" name="円/楕円 135"/>
        <xdr:cNvSpPr/>
      </xdr:nvSpPr>
      <xdr:spPr bwMode="auto">
        <a:xfrm>
          <a:off x="2857500" y="6548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24789</xdr:rowOff>
    </xdr:from>
    <xdr:ext cx="762000" cy="259045"/>
    <xdr:sp macro="" textlink="">
      <xdr:nvSpPr>
        <xdr:cNvPr id="137" name="テキスト ボックス 136"/>
        <xdr:cNvSpPr txBox="1"/>
      </xdr:nvSpPr>
      <xdr:spPr>
        <a:xfrm>
          <a:off x="2527300" y="66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
5,552
163.29
5,202,579
4,837,890
86,085
2,621,193
5,133,037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37178</xdr:rowOff>
    </xdr:from>
    <xdr:to>
      <xdr:col>6</xdr:col>
      <xdr:colOff>511175</xdr:colOff>
      <xdr:row>36</xdr:row>
      <xdr:rowOff>48510</xdr:rowOff>
    </xdr:to>
    <xdr:cxnSp macro="">
      <xdr:nvCxnSpPr>
        <xdr:cNvPr id="63" name="直線コネクタ 62"/>
        <xdr:cNvCxnSpPr/>
      </xdr:nvCxnSpPr>
      <xdr:spPr>
        <a:xfrm>
          <a:off x="3797300" y="6209378"/>
          <a:ext cx="8382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37178</xdr:rowOff>
    </xdr:from>
    <xdr:to>
      <xdr:col>5</xdr:col>
      <xdr:colOff>358775</xdr:colOff>
      <xdr:row>36</xdr:row>
      <xdr:rowOff>96038</xdr:rowOff>
    </xdr:to>
    <xdr:cxnSp macro="">
      <xdr:nvCxnSpPr>
        <xdr:cNvPr id="66" name="直線コネクタ 65"/>
        <xdr:cNvCxnSpPr/>
      </xdr:nvCxnSpPr>
      <xdr:spPr>
        <a:xfrm flipV="1">
          <a:off x="2908300" y="6209378"/>
          <a:ext cx="889000" cy="5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104140</xdr:rowOff>
    </xdr:from>
    <xdr:to>
      <xdr:col>5</xdr:col>
      <xdr:colOff>409575</xdr:colOff>
      <xdr:row>35</xdr:row>
      <xdr:rowOff>34290</xdr:rowOff>
    </xdr:to>
    <xdr:sp macro="" textlink="">
      <xdr:nvSpPr>
        <xdr:cNvPr id="67" name="フローチャート : 判断 66"/>
        <xdr:cNvSpPr/>
      </xdr:nvSpPr>
      <xdr:spPr>
        <a:xfrm>
          <a:off x="3746500" y="593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50817</xdr:rowOff>
    </xdr:from>
    <xdr:ext cx="599010" cy="259045"/>
    <xdr:sp macro="" textlink="">
      <xdr:nvSpPr>
        <xdr:cNvPr id="68" name="テキスト ボックス 67"/>
        <xdr:cNvSpPr txBox="1"/>
      </xdr:nvSpPr>
      <xdr:spPr>
        <a:xfrm>
          <a:off x="3497794" y="570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96038</xdr:rowOff>
    </xdr:from>
    <xdr:to>
      <xdr:col>4</xdr:col>
      <xdr:colOff>155575</xdr:colOff>
      <xdr:row>37</xdr:row>
      <xdr:rowOff>3215</xdr:rowOff>
    </xdr:to>
    <xdr:cxnSp macro="">
      <xdr:nvCxnSpPr>
        <xdr:cNvPr id="69" name="直線コネクタ 68"/>
        <xdr:cNvCxnSpPr/>
      </xdr:nvCxnSpPr>
      <xdr:spPr>
        <a:xfrm flipV="1">
          <a:off x="2019300" y="6268238"/>
          <a:ext cx="889000" cy="7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54251</xdr:rowOff>
    </xdr:from>
    <xdr:to>
      <xdr:col>4</xdr:col>
      <xdr:colOff>206375</xdr:colOff>
      <xdr:row>34</xdr:row>
      <xdr:rowOff>155851</xdr:rowOff>
    </xdr:to>
    <xdr:sp macro="" textlink="">
      <xdr:nvSpPr>
        <xdr:cNvPr id="70" name="フローチャート : 判断 69"/>
        <xdr:cNvSpPr/>
      </xdr:nvSpPr>
      <xdr:spPr>
        <a:xfrm>
          <a:off x="2857500" y="588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928</xdr:rowOff>
    </xdr:from>
    <xdr:ext cx="599010" cy="259045"/>
    <xdr:sp macro="" textlink="">
      <xdr:nvSpPr>
        <xdr:cNvPr id="71" name="テキスト ボックス 70"/>
        <xdr:cNvSpPr txBox="1"/>
      </xdr:nvSpPr>
      <xdr:spPr>
        <a:xfrm>
          <a:off x="2608794" y="565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3215</xdr:rowOff>
    </xdr:from>
    <xdr:to>
      <xdr:col>2</xdr:col>
      <xdr:colOff>638175</xdr:colOff>
      <xdr:row>37</xdr:row>
      <xdr:rowOff>9137</xdr:rowOff>
    </xdr:to>
    <xdr:cxnSp macro="">
      <xdr:nvCxnSpPr>
        <xdr:cNvPr id="72" name="直線コネクタ 71"/>
        <xdr:cNvCxnSpPr/>
      </xdr:nvCxnSpPr>
      <xdr:spPr>
        <a:xfrm flipV="1">
          <a:off x="1130300" y="6346865"/>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111292</xdr:rowOff>
    </xdr:from>
    <xdr:to>
      <xdr:col>3</xdr:col>
      <xdr:colOff>3175</xdr:colOff>
      <xdr:row>35</xdr:row>
      <xdr:rowOff>41442</xdr:rowOff>
    </xdr:to>
    <xdr:sp macro="" textlink="">
      <xdr:nvSpPr>
        <xdr:cNvPr id="73" name="フローチャート : 判断 72"/>
        <xdr:cNvSpPr/>
      </xdr:nvSpPr>
      <xdr:spPr>
        <a:xfrm>
          <a:off x="1968500" y="594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57969</xdr:rowOff>
    </xdr:from>
    <xdr:ext cx="599010" cy="259045"/>
    <xdr:sp macro="" textlink="">
      <xdr:nvSpPr>
        <xdr:cNvPr id="74" name="テキスト ボックス 73"/>
        <xdr:cNvSpPr txBox="1"/>
      </xdr:nvSpPr>
      <xdr:spPr>
        <a:xfrm>
          <a:off x="1719794" y="571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100504</xdr:rowOff>
    </xdr:from>
    <xdr:to>
      <xdr:col>1</xdr:col>
      <xdr:colOff>485775</xdr:colOff>
      <xdr:row>35</xdr:row>
      <xdr:rowOff>30654</xdr:rowOff>
    </xdr:to>
    <xdr:sp macro="" textlink="">
      <xdr:nvSpPr>
        <xdr:cNvPr id="75" name="フローチャート : 判断 74"/>
        <xdr:cNvSpPr/>
      </xdr:nvSpPr>
      <xdr:spPr>
        <a:xfrm>
          <a:off x="1079500" y="592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47181</xdr:rowOff>
    </xdr:from>
    <xdr:ext cx="599010" cy="259045"/>
    <xdr:sp macro="" textlink="">
      <xdr:nvSpPr>
        <xdr:cNvPr id="76" name="テキスト ボックス 75"/>
        <xdr:cNvSpPr txBox="1"/>
      </xdr:nvSpPr>
      <xdr:spPr>
        <a:xfrm>
          <a:off x="830794" y="570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169160</xdr:rowOff>
    </xdr:from>
    <xdr:to>
      <xdr:col>6</xdr:col>
      <xdr:colOff>561975</xdr:colOff>
      <xdr:row>36</xdr:row>
      <xdr:rowOff>99310</xdr:rowOff>
    </xdr:to>
    <xdr:sp macro="" textlink="">
      <xdr:nvSpPr>
        <xdr:cNvPr id="82" name="円/楕円 81"/>
        <xdr:cNvSpPr/>
      </xdr:nvSpPr>
      <xdr:spPr>
        <a:xfrm>
          <a:off x="4584700" y="616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20587</xdr:rowOff>
    </xdr:from>
    <xdr:ext cx="599010" cy="259045"/>
    <xdr:sp macro="" textlink="">
      <xdr:nvSpPr>
        <xdr:cNvPr id="83" name="人件費該当値テキスト"/>
        <xdr:cNvSpPr txBox="1"/>
      </xdr:nvSpPr>
      <xdr:spPr>
        <a:xfrm>
          <a:off x="4686300" y="602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111,877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157828</xdr:rowOff>
    </xdr:from>
    <xdr:to>
      <xdr:col>5</xdr:col>
      <xdr:colOff>409575</xdr:colOff>
      <xdr:row>36</xdr:row>
      <xdr:rowOff>87978</xdr:rowOff>
    </xdr:to>
    <xdr:sp macro="" textlink="">
      <xdr:nvSpPr>
        <xdr:cNvPr id="84" name="円/楕円 83"/>
        <xdr:cNvSpPr/>
      </xdr:nvSpPr>
      <xdr:spPr>
        <a:xfrm>
          <a:off x="3746500" y="61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79105</xdr:rowOff>
    </xdr:from>
    <xdr:ext cx="599010" cy="259045"/>
    <xdr:sp macro="" textlink="">
      <xdr:nvSpPr>
        <xdr:cNvPr id="85" name="テキスト ボックス 84"/>
        <xdr:cNvSpPr txBox="1"/>
      </xdr:nvSpPr>
      <xdr:spPr>
        <a:xfrm>
          <a:off x="3497794" y="625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112,918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45238</xdr:rowOff>
    </xdr:from>
    <xdr:to>
      <xdr:col>4</xdr:col>
      <xdr:colOff>206375</xdr:colOff>
      <xdr:row>36</xdr:row>
      <xdr:rowOff>146838</xdr:rowOff>
    </xdr:to>
    <xdr:sp macro="" textlink="">
      <xdr:nvSpPr>
        <xdr:cNvPr id="86" name="円/楕円 85"/>
        <xdr:cNvSpPr/>
      </xdr:nvSpPr>
      <xdr:spPr>
        <a:xfrm>
          <a:off x="2857500" y="62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137965</xdr:rowOff>
    </xdr:from>
    <xdr:ext cx="599010" cy="259045"/>
    <xdr:sp macro="" textlink="">
      <xdr:nvSpPr>
        <xdr:cNvPr id="87" name="テキスト ボックス 86"/>
        <xdr:cNvSpPr txBox="1"/>
      </xdr:nvSpPr>
      <xdr:spPr>
        <a:xfrm>
          <a:off x="2608794" y="631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107,511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123865</xdr:rowOff>
    </xdr:from>
    <xdr:to>
      <xdr:col>3</xdr:col>
      <xdr:colOff>3175</xdr:colOff>
      <xdr:row>37</xdr:row>
      <xdr:rowOff>54015</xdr:rowOff>
    </xdr:to>
    <xdr:sp macro="" textlink="">
      <xdr:nvSpPr>
        <xdr:cNvPr id="88" name="円/楕円 87"/>
        <xdr:cNvSpPr/>
      </xdr:nvSpPr>
      <xdr:spPr>
        <a:xfrm>
          <a:off x="1968500" y="62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45142</xdr:rowOff>
    </xdr:from>
    <xdr:ext cx="599010" cy="259045"/>
    <xdr:sp macro="" textlink="">
      <xdr:nvSpPr>
        <xdr:cNvPr id="89" name="テキスト ボックス 88"/>
        <xdr:cNvSpPr txBox="1"/>
      </xdr:nvSpPr>
      <xdr:spPr>
        <a:xfrm>
          <a:off x="1719794" y="638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100,288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129787</xdr:rowOff>
    </xdr:from>
    <xdr:to>
      <xdr:col>1</xdr:col>
      <xdr:colOff>485775</xdr:colOff>
      <xdr:row>37</xdr:row>
      <xdr:rowOff>59937</xdr:rowOff>
    </xdr:to>
    <xdr:sp macro="" textlink="">
      <xdr:nvSpPr>
        <xdr:cNvPr id="90" name="円/楕円 89"/>
        <xdr:cNvSpPr/>
      </xdr:nvSpPr>
      <xdr:spPr>
        <a:xfrm>
          <a:off x="1079500" y="63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51064</xdr:rowOff>
    </xdr:from>
    <xdr:ext cx="534377" cy="259045"/>
    <xdr:sp macro="" textlink="">
      <xdr:nvSpPr>
        <xdr:cNvPr id="91" name="テキスト ボックス 90"/>
        <xdr:cNvSpPr txBox="1"/>
      </xdr:nvSpPr>
      <xdr:spPr>
        <a:xfrm>
          <a:off x="863111" y="639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164105</xdr:rowOff>
    </xdr:from>
    <xdr:to>
      <xdr:col>6</xdr:col>
      <xdr:colOff>511175</xdr:colOff>
      <xdr:row>57</xdr:row>
      <xdr:rowOff>62458</xdr:rowOff>
    </xdr:to>
    <xdr:cxnSp macro="">
      <xdr:nvCxnSpPr>
        <xdr:cNvPr id="118" name="直線コネクタ 117"/>
        <xdr:cNvCxnSpPr/>
      </xdr:nvCxnSpPr>
      <xdr:spPr>
        <a:xfrm flipV="1">
          <a:off x="3797300" y="9765305"/>
          <a:ext cx="838200" cy="6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62458</xdr:rowOff>
    </xdr:from>
    <xdr:to>
      <xdr:col>5</xdr:col>
      <xdr:colOff>358775</xdr:colOff>
      <xdr:row>57</xdr:row>
      <xdr:rowOff>85585</xdr:rowOff>
    </xdr:to>
    <xdr:cxnSp macro="">
      <xdr:nvCxnSpPr>
        <xdr:cNvPr id="121" name="直線コネクタ 120"/>
        <xdr:cNvCxnSpPr/>
      </xdr:nvCxnSpPr>
      <xdr:spPr>
        <a:xfrm flipV="1">
          <a:off x="2908300" y="9835108"/>
          <a:ext cx="8890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149097</xdr:rowOff>
    </xdr:from>
    <xdr:to>
      <xdr:col>5</xdr:col>
      <xdr:colOff>409575</xdr:colOff>
      <xdr:row>57</xdr:row>
      <xdr:rowOff>79247</xdr:rowOff>
    </xdr:to>
    <xdr:sp macro="" textlink="">
      <xdr:nvSpPr>
        <xdr:cNvPr id="122" name="フローチャート : 判断 121"/>
        <xdr:cNvSpPr/>
      </xdr:nvSpPr>
      <xdr:spPr>
        <a:xfrm>
          <a:off x="3746500" y="97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95774</xdr:rowOff>
    </xdr:from>
    <xdr:ext cx="599010" cy="259045"/>
    <xdr:sp macro="" textlink="">
      <xdr:nvSpPr>
        <xdr:cNvPr id="123" name="テキスト ボックス 122"/>
        <xdr:cNvSpPr txBox="1"/>
      </xdr:nvSpPr>
      <xdr:spPr>
        <a:xfrm>
          <a:off x="3497794" y="952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85585</xdr:rowOff>
    </xdr:from>
    <xdr:to>
      <xdr:col>4</xdr:col>
      <xdr:colOff>155575</xdr:colOff>
      <xdr:row>57</xdr:row>
      <xdr:rowOff>91285</xdr:rowOff>
    </xdr:to>
    <xdr:cxnSp macro="">
      <xdr:nvCxnSpPr>
        <xdr:cNvPr id="124" name="直線コネクタ 123"/>
        <xdr:cNvCxnSpPr/>
      </xdr:nvCxnSpPr>
      <xdr:spPr>
        <a:xfrm flipV="1">
          <a:off x="2019300" y="9858235"/>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153235</xdr:rowOff>
    </xdr:from>
    <xdr:to>
      <xdr:col>4</xdr:col>
      <xdr:colOff>206375</xdr:colOff>
      <xdr:row>57</xdr:row>
      <xdr:rowOff>83385</xdr:rowOff>
    </xdr:to>
    <xdr:sp macro="" textlink="">
      <xdr:nvSpPr>
        <xdr:cNvPr id="125" name="フローチャート : 判断 124"/>
        <xdr:cNvSpPr/>
      </xdr:nvSpPr>
      <xdr:spPr>
        <a:xfrm>
          <a:off x="2857500" y="975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99912</xdr:rowOff>
    </xdr:from>
    <xdr:ext cx="599010" cy="259045"/>
    <xdr:sp macro="" textlink="">
      <xdr:nvSpPr>
        <xdr:cNvPr id="126" name="テキスト ボックス 125"/>
        <xdr:cNvSpPr txBox="1"/>
      </xdr:nvSpPr>
      <xdr:spPr>
        <a:xfrm>
          <a:off x="2608794" y="952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91285</xdr:rowOff>
    </xdr:from>
    <xdr:to>
      <xdr:col>2</xdr:col>
      <xdr:colOff>638175</xdr:colOff>
      <xdr:row>57</xdr:row>
      <xdr:rowOff>106395</xdr:rowOff>
    </xdr:to>
    <xdr:cxnSp macro="">
      <xdr:nvCxnSpPr>
        <xdr:cNvPr id="127" name="直線コネクタ 126"/>
        <xdr:cNvCxnSpPr/>
      </xdr:nvCxnSpPr>
      <xdr:spPr>
        <a:xfrm flipV="1">
          <a:off x="1130300" y="9863935"/>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170842</xdr:rowOff>
    </xdr:from>
    <xdr:to>
      <xdr:col>3</xdr:col>
      <xdr:colOff>3175</xdr:colOff>
      <xdr:row>57</xdr:row>
      <xdr:rowOff>100992</xdr:rowOff>
    </xdr:to>
    <xdr:sp macro="" textlink="">
      <xdr:nvSpPr>
        <xdr:cNvPr id="128" name="フローチャート : 判断 127"/>
        <xdr:cNvSpPr/>
      </xdr:nvSpPr>
      <xdr:spPr>
        <a:xfrm>
          <a:off x="1968500" y="97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117519</xdr:rowOff>
    </xdr:from>
    <xdr:ext cx="599010" cy="259045"/>
    <xdr:sp macro="" textlink="">
      <xdr:nvSpPr>
        <xdr:cNvPr id="129" name="テキスト ボックス 128"/>
        <xdr:cNvSpPr txBox="1"/>
      </xdr:nvSpPr>
      <xdr:spPr>
        <a:xfrm>
          <a:off x="1719794" y="954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18564</xdr:rowOff>
    </xdr:from>
    <xdr:to>
      <xdr:col>1</xdr:col>
      <xdr:colOff>485775</xdr:colOff>
      <xdr:row>57</xdr:row>
      <xdr:rowOff>120164</xdr:rowOff>
    </xdr:to>
    <xdr:sp macro="" textlink="">
      <xdr:nvSpPr>
        <xdr:cNvPr id="130" name="フローチャート : 判断 129"/>
        <xdr:cNvSpPr/>
      </xdr:nvSpPr>
      <xdr:spPr>
        <a:xfrm>
          <a:off x="1079500" y="979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136691</xdr:rowOff>
    </xdr:from>
    <xdr:ext cx="599010" cy="259045"/>
    <xdr:sp macro="" textlink="">
      <xdr:nvSpPr>
        <xdr:cNvPr id="131" name="テキスト ボックス 130"/>
        <xdr:cNvSpPr txBox="1"/>
      </xdr:nvSpPr>
      <xdr:spPr>
        <a:xfrm>
          <a:off x="830794" y="956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113305</xdr:rowOff>
    </xdr:from>
    <xdr:to>
      <xdr:col>6</xdr:col>
      <xdr:colOff>561975</xdr:colOff>
      <xdr:row>57</xdr:row>
      <xdr:rowOff>43455</xdr:rowOff>
    </xdr:to>
    <xdr:sp macro="" textlink="">
      <xdr:nvSpPr>
        <xdr:cNvPr id="137" name="円/楕円 136"/>
        <xdr:cNvSpPr/>
      </xdr:nvSpPr>
      <xdr:spPr>
        <a:xfrm>
          <a:off x="4584700" y="971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136182</xdr:rowOff>
    </xdr:from>
    <xdr:ext cx="599010" cy="259045"/>
    <xdr:sp macro="" textlink="">
      <xdr:nvSpPr>
        <xdr:cNvPr id="138" name="物件費該当値テキスト"/>
        <xdr:cNvSpPr txBox="1"/>
      </xdr:nvSpPr>
      <xdr:spPr>
        <a:xfrm>
          <a:off x="4686300" y="956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139,324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11658</xdr:rowOff>
    </xdr:from>
    <xdr:to>
      <xdr:col>5</xdr:col>
      <xdr:colOff>409575</xdr:colOff>
      <xdr:row>57</xdr:row>
      <xdr:rowOff>113258</xdr:rowOff>
    </xdr:to>
    <xdr:sp macro="" textlink="">
      <xdr:nvSpPr>
        <xdr:cNvPr id="139" name="円/楕円 138"/>
        <xdr:cNvSpPr/>
      </xdr:nvSpPr>
      <xdr:spPr>
        <a:xfrm>
          <a:off x="3746500" y="97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104385</xdr:rowOff>
    </xdr:from>
    <xdr:ext cx="599010" cy="259045"/>
    <xdr:sp macro="" textlink="">
      <xdr:nvSpPr>
        <xdr:cNvPr id="140" name="テキスト ボックス 139"/>
        <xdr:cNvSpPr txBox="1"/>
      </xdr:nvSpPr>
      <xdr:spPr>
        <a:xfrm>
          <a:off x="3497794" y="987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34785</xdr:rowOff>
    </xdr:from>
    <xdr:to>
      <xdr:col>4</xdr:col>
      <xdr:colOff>206375</xdr:colOff>
      <xdr:row>57</xdr:row>
      <xdr:rowOff>136385</xdr:rowOff>
    </xdr:to>
    <xdr:sp macro="" textlink="">
      <xdr:nvSpPr>
        <xdr:cNvPr id="141" name="円/楕円 140"/>
        <xdr:cNvSpPr/>
      </xdr:nvSpPr>
      <xdr:spPr>
        <a:xfrm>
          <a:off x="2857500" y="98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127512</xdr:rowOff>
    </xdr:from>
    <xdr:ext cx="534377" cy="259045"/>
    <xdr:sp macro="" textlink="">
      <xdr:nvSpPr>
        <xdr:cNvPr id="142" name="テキスト ボックス 141"/>
        <xdr:cNvSpPr txBox="1"/>
      </xdr:nvSpPr>
      <xdr:spPr>
        <a:xfrm>
          <a:off x="2641111" y="99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40485</xdr:rowOff>
    </xdr:from>
    <xdr:to>
      <xdr:col>3</xdr:col>
      <xdr:colOff>3175</xdr:colOff>
      <xdr:row>57</xdr:row>
      <xdr:rowOff>142085</xdr:rowOff>
    </xdr:to>
    <xdr:sp macro="" textlink="">
      <xdr:nvSpPr>
        <xdr:cNvPr id="143" name="円/楕円 142"/>
        <xdr:cNvSpPr/>
      </xdr:nvSpPr>
      <xdr:spPr>
        <a:xfrm>
          <a:off x="1968500" y="981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133212</xdr:rowOff>
    </xdr:from>
    <xdr:ext cx="534377" cy="259045"/>
    <xdr:sp macro="" textlink="">
      <xdr:nvSpPr>
        <xdr:cNvPr id="144" name="テキスト ボックス 143"/>
        <xdr:cNvSpPr txBox="1"/>
      </xdr:nvSpPr>
      <xdr:spPr>
        <a:xfrm>
          <a:off x="1752111" y="990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55595</xdr:rowOff>
    </xdr:from>
    <xdr:to>
      <xdr:col>1</xdr:col>
      <xdr:colOff>485775</xdr:colOff>
      <xdr:row>57</xdr:row>
      <xdr:rowOff>157195</xdr:rowOff>
    </xdr:to>
    <xdr:sp macro="" textlink="">
      <xdr:nvSpPr>
        <xdr:cNvPr id="145" name="円/楕円 144"/>
        <xdr:cNvSpPr/>
      </xdr:nvSpPr>
      <xdr:spPr>
        <a:xfrm>
          <a:off x="1079500" y="98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148322</xdr:rowOff>
    </xdr:from>
    <xdr:ext cx="534377" cy="259045"/>
    <xdr:sp macro="" textlink="">
      <xdr:nvSpPr>
        <xdr:cNvPr id="146" name="テキスト ボックス 145"/>
        <xdr:cNvSpPr txBox="1"/>
      </xdr:nvSpPr>
      <xdr:spPr>
        <a:xfrm>
          <a:off x="863111" y="992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55150</xdr:rowOff>
    </xdr:from>
    <xdr:to>
      <xdr:col>6</xdr:col>
      <xdr:colOff>511175</xdr:colOff>
      <xdr:row>77</xdr:row>
      <xdr:rowOff>134443</xdr:rowOff>
    </xdr:to>
    <xdr:cxnSp macro="">
      <xdr:nvCxnSpPr>
        <xdr:cNvPr id="177" name="直線コネクタ 176"/>
        <xdr:cNvCxnSpPr/>
      </xdr:nvCxnSpPr>
      <xdr:spPr>
        <a:xfrm flipV="1">
          <a:off x="3797300" y="13256800"/>
          <a:ext cx="838200" cy="7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33886</xdr:rowOff>
    </xdr:from>
    <xdr:ext cx="534377" cy="259045"/>
    <xdr:sp macro="" textlink="">
      <xdr:nvSpPr>
        <xdr:cNvPr id="178" name="維持補修費平均値テキスト"/>
        <xdr:cNvSpPr txBox="1"/>
      </xdr:nvSpPr>
      <xdr:spPr>
        <a:xfrm>
          <a:off x="4686300" y="13235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105311</xdr:rowOff>
    </xdr:from>
    <xdr:to>
      <xdr:col>5</xdr:col>
      <xdr:colOff>358775</xdr:colOff>
      <xdr:row>77</xdr:row>
      <xdr:rowOff>134443</xdr:rowOff>
    </xdr:to>
    <xdr:cxnSp macro="">
      <xdr:nvCxnSpPr>
        <xdr:cNvPr id="180" name="直線コネクタ 179"/>
        <xdr:cNvCxnSpPr/>
      </xdr:nvCxnSpPr>
      <xdr:spPr>
        <a:xfrm>
          <a:off x="2908300" y="13306961"/>
          <a:ext cx="889000" cy="2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90043</xdr:rowOff>
    </xdr:from>
    <xdr:to>
      <xdr:col>5</xdr:col>
      <xdr:colOff>409575</xdr:colOff>
      <xdr:row>77</xdr:row>
      <xdr:rowOff>20193</xdr:rowOff>
    </xdr:to>
    <xdr:sp macro="" textlink="">
      <xdr:nvSpPr>
        <xdr:cNvPr id="181" name="フローチャート :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105311</xdr:rowOff>
    </xdr:from>
    <xdr:to>
      <xdr:col>4</xdr:col>
      <xdr:colOff>155575</xdr:colOff>
      <xdr:row>77</xdr:row>
      <xdr:rowOff>165760</xdr:rowOff>
    </xdr:to>
    <xdr:cxnSp macro="">
      <xdr:nvCxnSpPr>
        <xdr:cNvPr id="183" name="直線コネクタ 182"/>
        <xdr:cNvCxnSpPr/>
      </xdr:nvCxnSpPr>
      <xdr:spPr>
        <a:xfrm flipV="1">
          <a:off x="2019300" y="13306961"/>
          <a:ext cx="889000" cy="6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31000</xdr:rowOff>
    </xdr:from>
    <xdr:to>
      <xdr:col>4</xdr:col>
      <xdr:colOff>206375</xdr:colOff>
      <xdr:row>76</xdr:row>
      <xdr:rowOff>132600</xdr:rowOff>
    </xdr:to>
    <xdr:sp macro="" textlink="">
      <xdr:nvSpPr>
        <xdr:cNvPr id="184" name="フローチャート : 判断 183"/>
        <xdr:cNvSpPr/>
      </xdr:nvSpPr>
      <xdr:spPr>
        <a:xfrm>
          <a:off x="2857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149126</xdr:rowOff>
    </xdr:from>
    <xdr:ext cx="534377" cy="259045"/>
    <xdr:sp macro="" textlink="">
      <xdr:nvSpPr>
        <xdr:cNvPr id="185" name="テキスト ボックス 184"/>
        <xdr:cNvSpPr txBox="1"/>
      </xdr:nvSpPr>
      <xdr:spPr>
        <a:xfrm>
          <a:off x="2641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99467</xdr:rowOff>
    </xdr:from>
    <xdr:to>
      <xdr:col>2</xdr:col>
      <xdr:colOff>638175</xdr:colOff>
      <xdr:row>77</xdr:row>
      <xdr:rowOff>165760</xdr:rowOff>
    </xdr:to>
    <xdr:cxnSp macro="">
      <xdr:nvCxnSpPr>
        <xdr:cNvPr id="186" name="直線コネクタ 185"/>
        <xdr:cNvCxnSpPr/>
      </xdr:nvCxnSpPr>
      <xdr:spPr>
        <a:xfrm>
          <a:off x="1130300" y="13301117"/>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99448</xdr:rowOff>
    </xdr:from>
    <xdr:to>
      <xdr:col>3</xdr:col>
      <xdr:colOff>3175</xdr:colOff>
      <xdr:row>77</xdr:row>
      <xdr:rowOff>29598</xdr:rowOff>
    </xdr:to>
    <xdr:sp macro="" textlink="">
      <xdr:nvSpPr>
        <xdr:cNvPr id="187" name="フローチャート : 判断 186"/>
        <xdr:cNvSpPr/>
      </xdr:nvSpPr>
      <xdr:spPr>
        <a:xfrm>
          <a:off x="1968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46125</xdr:rowOff>
    </xdr:from>
    <xdr:ext cx="534377" cy="259045"/>
    <xdr:sp macro="" textlink="">
      <xdr:nvSpPr>
        <xdr:cNvPr id="188" name="テキスト ボックス 187"/>
        <xdr:cNvSpPr txBox="1"/>
      </xdr:nvSpPr>
      <xdr:spPr>
        <a:xfrm>
          <a:off x="1752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119695</xdr:rowOff>
    </xdr:from>
    <xdr:to>
      <xdr:col>1</xdr:col>
      <xdr:colOff>485775</xdr:colOff>
      <xdr:row>77</xdr:row>
      <xdr:rowOff>49845</xdr:rowOff>
    </xdr:to>
    <xdr:sp macro="" textlink="">
      <xdr:nvSpPr>
        <xdr:cNvPr id="189" name="フローチャート : 判断 188"/>
        <xdr:cNvSpPr/>
      </xdr:nvSpPr>
      <xdr:spPr>
        <a:xfrm>
          <a:off x="1079500" y="131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66373</xdr:rowOff>
    </xdr:from>
    <xdr:ext cx="534377" cy="259045"/>
    <xdr:sp macro="" textlink="">
      <xdr:nvSpPr>
        <xdr:cNvPr id="190" name="テキスト ボックス 189"/>
        <xdr:cNvSpPr txBox="1"/>
      </xdr:nvSpPr>
      <xdr:spPr>
        <a:xfrm>
          <a:off x="863111" y="129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4350</xdr:rowOff>
    </xdr:from>
    <xdr:to>
      <xdr:col>6</xdr:col>
      <xdr:colOff>561975</xdr:colOff>
      <xdr:row>77</xdr:row>
      <xdr:rowOff>105950</xdr:rowOff>
    </xdr:to>
    <xdr:sp macro="" textlink="">
      <xdr:nvSpPr>
        <xdr:cNvPr id="196" name="円/楕円 195"/>
        <xdr:cNvSpPr/>
      </xdr:nvSpPr>
      <xdr:spPr>
        <a:xfrm>
          <a:off x="4584700" y="132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27227</xdr:rowOff>
    </xdr:from>
    <xdr:ext cx="534377" cy="259045"/>
    <xdr:sp macro="" textlink="">
      <xdr:nvSpPr>
        <xdr:cNvPr id="197" name="維持補修費該当値テキスト"/>
        <xdr:cNvSpPr txBox="1"/>
      </xdr:nvSpPr>
      <xdr:spPr>
        <a:xfrm>
          <a:off x="4686300" y="1305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11,839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83643</xdr:rowOff>
    </xdr:from>
    <xdr:to>
      <xdr:col>5</xdr:col>
      <xdr:colOff>409575</xdr:colOff>
      <xdr:row>78</xdr:row>
      <xdr:rowOff>13793</xdr:rowOff>
    </xdr:to>
    <xdr:sp macro="" textlink="">
      <xdr:nvSpPr>
        <xdr:cNvPr id="198" name="円/楕円 197"/>
        <xdr:cNvSpPr/>
      </xdr:nvSpPr>
      <xdr:spPr>
        <a:xfrm>
          <a:off x="3746500" y="13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4920</xdr:rowOff>
    </xdr:from>
    <xdr:ext cx="469744" cy="259045"/>
    <xdr:sp macro="" textlink="">
      <xdr:nvSpPr>
        <xdr:cNvPr id="199" name="テキスト ボックス 198"/>
        <xdr:cNvSpPr txBox="1"/>
      </xdr:nvSpPr>
      <xdr:spPr>
        <a:xfrm>
          <a:off x="3562427" y="1337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54511</xdr:rowOff>
    </xdr:from>
    <xdr:to>
      <xdr:col>4</xdr:col>
      <xdr:colOff>206375</xdr:colOff>
      <xdr:row>77</xdr:row>
      <xdr:rowOff>156111</xdr:rowOff>
    </xdr:to>
    <xdr:sp macro="" textlink="">
      <xdr:nvSpPr>
        <xdr:cNvPr id="200" name="円/楕円 199"/>
        <xdr:cNvSpPr/>
      </xdr:nvSpPr>
      <xdr:spPr>
        <a:xfrm>
          <a:off x="2857500" y="1325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147238</xdr:rowOff>
    </xdr:from>
    <xdr:ext cx="534377" cy="259045"/>
    <xdr:sp macro="" textlink="">
      <xdr:nvSpPr>
        <xdr:cNvPr id="201" name="テキスト ボックス 200"/>
        <xdr:cNvSpPr txBox="1"/>
      </xdr:nvSpPr>
      <xdr:spPr>
        <a:xfrm>
          <a:off x="2641111" y="1334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114960</xdr:rowOff>
    </xdr:from>
    <xdr:to>
      <xdr:col>3</xdr:col>
      <xdr:colOff>3175</xdr:colOff>
      <xdr:row>78</xdr:row>
      <xdr:rowOff>45110</xdr:rowOff>
    </xdr:to>
    <xdr:sp macro="" textlink="">
      <xdr:nvSpPr>
        <xdr:cNvPr id="202" name="円/楕円 201"/>
        <xdr:cNvSpPr/>
      </xdr:nvSpPr>
      <xdr:spPr>
        <a:xfrm>
          <a:off x="1968500" y="133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36237</xdr:rowOff>
    </xdr:from>
    <xdr:ext cx="469744" cy="259045"/>
    <xdr:sp macro="" textlink="">
      <xdr:nvSpPr>
        <xdr:cNvPr id="203" name="テキスト ボックス 202"/>
        <xdr:cNvSpPr txBox="1"/>
      </xdr:nvSpPr>
      <xdr:spPr>
        <a:xfrm>
          <a:off x="1784427" y="13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48667</xdr:rowOff>
    </xdr:from>
    <xdr:to>
      <xdr:col>1</xdr:col>
      <xdr:colOff>485775</xdr:colOff>
      <xdr:row>77</xdr:row>
      <xdr:rowOff>150267</xdr:rowOff>
    </xdr:to>
    <xdr:sp macro="" textlink="">
      <xdr:nvSpPr>
        <xdr:cNvPr id="204" name="円/楕円 203"/>
        <xdr:cNvSpPr/>
      </xdr:nvSpPr>
      <xdr:spPr>
        <a:xfrm>
          <a:off x="1079500" y="132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141394</xdr:rowOff>
    </xdr:from>
    <xdr:ext cx="534377" cy="259045"/>
    <xdr:sp macro="" textlink="">
      <xdr:nvSpPr>
        <xdr:cNvPr id="205" name="テキスト ボックス 204"/>
        <xdr:cNvSpPr txBox="1"/>
      </xdr:nvSpPr>
      <xdr:spPr>
        <a:xfrm>
          <a:off x="863111" y="133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67430</xdr:rowOff>
    </xdr:from>
    <xdr:to>
      <xdr:col>6</xdr:col>
      <xdr:colOff>511175</xdr:colOff>
      <xdr:row>96</xdr:row>
      <xdr:rowOff>80950</xdr:rowOff>
    </xdr:to>
    <xdr:cxnSp macro="">
      <xdr:nvCxnSpPr>
        <xdr:cNvPr id="237" name="直線コネクタ 236"/>
        <xdr:cNvCxnSpPr/>
      </xdr:nvCxnSpPr>
      <xdr:spPr>
        <a:xfrm flipV="1">
          <a:off x="3797300" y="16526630"/>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80950</xdr:rowOff>
    </xdr:from>
    <xdr:to>
      <xdr:col>5</xdr:col>
      <xdr:colOff>358775</xdr:colOff>
      <xdr:row>96</xdr:row>
      <xdr:rowOff>87171</xdr:rowOff>
    </xdr:to>
    <xdr:cxnSp macro="">
      <xdr:nvCxnSpPr>
        <xdr:cNvPr id="240" name="直線コネクタ 239"/>
        <xdr:cNvCxnSpPr/>
      </xdr:nvCxnSpPr>
      <xdr:spPr>
        <a:xfrm flipV="1">
          <a:off x="2908300" y="16540150"/>
          <a:ext cx="889000" cy="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xdr:rowOff>
    </xdr:from>
    <xdr:to>
      <xdr:col>5</xdr:col>
      <xdr:colOff>409575</xdr:colOff>
      <xdr:row>95</xdr:row>
      <xdr:rowOff>101608</xdr:rowOff>
    </xdr:to>
    <xdr:sp macro="" textlink="">
      <xdr:nvSpPr>
        <xdr:cNvPr id="241" name="フローチャート : 判断 240"/>
        <xdr:cNvSpPr/>
      </xdr:nvSpPr>
      <xdr:spPr>
        <a:xfrm>
          <a:off x="3746500" y="1628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118135</xdr:rowOff>
    </xdr:from>
    <xdr:ext cx="534377" cy="259045"/>
    <xdr:sp macro="" textlink="">
      <xdr:nvSpPr>
        <xdr:cNvPr id="242" name="テキスト ボックス 241"/>
        <xdr:cNvSpPr txBox="1"/>
      </xdr:nvSpPr>
      <xdr:spPr>
        <a:xfrm>
          <a:off x="3530111" y="1606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87171</xdr:rowOff>
    </xdr:from>
    <xdr:to>
      <xdr:col>4</xdr:col>
      <xdr:colOff>155575</xdr:colOff>
      <xdr:row>96</xdr:row>
      <xdr:rowOff>165973</xdr:rowOff>
    </xdr:to>
    <xdr:cxnSp macro="">
      <xdr:nvCxnSpPr>
        <xdr:cNvPr id="243" name="直線コネクタ 242"/>
        <xdr:cNvCxnSpPr/>
      </xdr:nvCxnSpPr>
      <xdr:spPr>
        <a:xfrm flipV="1">
          <a:off x="2019300" y="16546371"/>
          <a:ext cx="889000" cy="7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27161</xdr:rowOff>
    </xdr:from>
    <xdr:to>
      <xdr:col>4</xdr:col>
      <xdr:colOff>206375</xdr:colOff>
      <xdr:row>95</xdr:row>
      <xdr:rowOff>128761</xdr:rowOff>
    </xdr:to>
    <xdr:sp macro="" textlink="">
      <xdr:nvSpPr>
        <xdr:cNvPr id="244" name="フローチャート : 判断 243"/>
        <xdr:cNvSpPr/>
      </xdr:nvSpPr>
      <xdr:spPr>
        <a:xfrm>
          <a:off x="2857500" y="1631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145288</xdr:rowOff>
    </xdr:from>
    <xdr:ext cx="534377" cy="259045"/>
    <xdr:sp macro="" textlink="">
      <xdr:nvSpPr>
        <xdr:cNvPr id="245" name="テキスト ボックス 244"/>
        <xdr:cNvSpPr txBox="1"/>
      </xdr:nvSpPr>
      <xdr:spPr>
        <a:xfrm>
          <a:off x="2641111" y="1609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165973</xdr:rowOff>
    </xdr:from>
    <xdr:to>
      <xdr:col>2</xdr:col>
      <xdr:colOff>638175</xdr:colOff>
      <xdr:row>97</xdr:row>
      <xdr:rowOff>9348</xdr:rowOff>
    </xdr:to>
    <xdr:cxnSp macro="">
      <xdr:nvCxnSpPr>
        <xdr:cNvPr id="246" name="直線コネクタ 245"/>
        <xdr:cNvCxnSpPr/>
      </xdr:nvCxnSpPr>
      <xdr:spPr>
        <a:xfrm flipV="1">
          <a:off x="1130300" y="16625173"/>
          <a:ext cx="889000" cy="1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138801</xdr:rowOff>
    </xdr:from>
    <xdr:to>
      <xdr:col>3</xdr:col>
      <xdr:colOff>3175</xdr:colOff>
      <xdr:row>96</xdr:row>
      <xdr:rowOff>68951</xdr:rowOff>
    </xdr:to>
    <xdr:sp macro="" textlink="">
      <xdr:nvSpPr>
        <xdr:cNvPr id="247" name="フローチャート : 判断 246"/>
        <xdr:cNvSpPr/>
      </xdr:nvSpPr>
      <xdr:spPr>
        <a:xfrm>
          <a:off x="1968500" y="164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85478</xdr:rowOff>
    </xdr:from>
    <xdr:ext cx="534377" cy="259045"/>
    <xdr:sp macro="" textlink="">
      <xdr:nvSpPr>
        <xdr:cNvPr id="248" name="テキスト ボックス 247"/>
        <xdr:cNvSpPr txBox="1"/>
      </xdr:nvSpPr>
      <xdr:spPr>
        <a:xfrm>
          <a:off x="1752111" y="1620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135812</xdr:rowOff>
    </xdr:from>
    <xdr:to>
      <xdr:col>1</xdr:col>
      <xdr:colOff>485775</xdr:colOff>
      <xdr:row>96</xdr:row>
      <xdr:rowOff>65962</xdr:rowOff>
    </xdr:to>
    <xdr:sp macro="" textlink="">
      <xdr:nvSpPr>
        <xdr:cNvPr id="249" name="フローチャート : 判断 248"/>
        <xdr:cNvSpPr/>
      </xdr:nvSpPr>
      <xdr:spPr>
        <a:xfrm>
          <a:off x="1079500" y="1642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82489</xdr:rowOff>
    </xdr:from>
    <xdr:ext cx="534377" cy="259045"/>
    <xdr:sp macro="" textlink="">
      <xdr:nvSpPr>
        <xdr:cNvPr id="250" name="テキスト ボックス 249"/>
        <xdr:cNvSpPr txBox="1"/>
      </xdr:nvSpPr>
      <xdr:spPr>
        <a:xfrm>
          <a:off x="863111" y="1619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16630</xdr:rowOff>
    </xdr:from>
    <xdr:to>
      <xdr:col>6</xdr:col>
      <xdr:colOff>561975</xdr:colOff>
      <xdr:row>96</xdr:row>
      <xdr:rowOff>118230</xdr:rowOff>
    </xdr:to>
    <xdr:sp macro="" textlink="">
      <xdr:nvSpPr>
        <xdr:cNvPr id="256" name="円/楕円 255"/>
        <xdr:cNvSpPr/>
      </xdr:nvSpPr>
      <xdr:spPr>
        <a:xfrm>
          <a:off x="4584700" y="164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166507</xdr:rowOff>
    </xdr:from>
    <xdr:ext cx="534377" cy="259045"/>
    <xdr:sp macro="" textlink="">
      <xdr:nvSpPr>
        <xdr:cNvPr id="257" name="扶助費該当値テキスト"/>
        <xdr:cNvSpPr txBox="1"/>
      </xdr:nvSpPr>
      <xdr:spPr>
        <a:xfrm>
          <a:off x="4686300" y="1645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53,426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30150</xdr:rowOff>
    </xdr:from>
    <xdr:to>
      <xdr:col>5</xdr:col>
      <xdr:colOff>409575</xdr:colOff>
      <xdr:row>96</xdr:row>
      <xdr:rowOff>131750</xdr:rowOff>
    </xdr:to>
    <xdr:sp macro="" textlink="">
      <xdr:nvSpPr>
        <xdr:cNvPr id="258" name="円/楕円 257"/>
        <xdr:cNvSpPr/>
      </xdr:nvSpPr>
      <xdr:spPr>
        <a:xfrm>
          <a:off x="3746500" y="164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122877</xdr:rowOff>
    </xdr:from>
    <xdr:ext cx="534377" cy="259045"/>
    <xdr:sp macro="" textlink="">
      <xdr:nvSpPr>
        <xdr:cNvPr id="259" name="テキスト ボックス 258"/>
        <xdr:cNvSpPr txBox="1"/>
      </xdr:nvSpPr>
      <xdr:spPr>
        <a:xfrm>
          <a:off x="3530111" y="165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36371</xdr:rowOff>
    </xdr:from>
    <xdr:to>
      <xdr:col>4</xdr:col>
      <xdr:colOff>206375</xdr:colOff>
      <xdr:row>96</xdr:row>
      <xdr:rowOff>137971</xdr:rowOff>
    </xdr:to>
    <xdr:sp macro="" textlink="">
      <xdr:nvSpPr>
        <xdr:cNvPr id="260" name="円/楕円 259"/>
        <xdr:cNvSpPr/>
      </xdr:nvSpPr>
      <xdr:spPr>
        <a:xfrm>
          <a:off x="2857500" y="1649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129098</xdr:rowOff>
    </xdr:from>
    <xdr:ext cx="534377" cy="259045"/>
    <xdr:sp macro="" textlink="">
      <xdr:nvSpPr>
        <xdr:cNvPr id="261" name="テキスト ボックス 260"/>
        <xdr:cNvSpPr txBox="1"/>
      </xdr:nvSpPr>
      <xdr:spPr>
        <a:xfrm>
          <a:off x="2641111" y="1658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115173</xdr:rowOff>
    </xdr:from>
    <xdr:to>
      <xdr:col>3</xdr:col>
      <xdr:colOff>3175</xdr:colOff>
      <xdr:row>97</xdr:row>
      <xdr:rowOff>45323</xdr:rowOff>
    </xdr:to>
    <xdr:sp macro="" textlink="">
      <xdr:nvSpPr>
        <xdr:cNvPr id="262" name="円/楕円 261"/>
        <xdr:cNvSpPr/>
      </xdr:nvSpPr>
      <xdr:spPr>
        <a:xfrm>
          <a:off x="1968500" y="1657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36450</xdr:rowOff>
    </xdr:from>
    <xdr:ext cx="534377" cy="259045"/>
    <xdr:sp macro="" textlink="">
      <xdr:nvSpPr>
        <xdr:cNvPr id="263" name="テキスト ボックス 262"/>
        <xdr:cNvSpPr txBox="1"/>
      </xdr:nvSpPr>
      <xdr:spPr>
        <a:xfrm>
          <a:off x="1752111" y="1666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129998</xdr:rowOff>
    </xdr:from>
    <xdr:to>
      <xdr:col>1</xdr:col>
      <xdr:colOff>485775</xdr:colOff>
      <xdr:row>97</xdr:row>
      <xdr:rowOff>60148</xdr:rowOff>
    </xdr:to>
    <xdr:sp macro="" textlink="">
      <xdr:nvSpPr>
        <xdr:cNvPr id="264" name="円/楕円 263"/>
        <xdr:cNvSpPr/>
      </xdr:nvSpPr>
      <xdr:spPr>
        <a:xfrm>
          <a:off x="1079500" y="165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51275</xdr:rowOff>
    </xdr:from>
    <xdr:ext cx="534377" cy="259045"/>
    <xdr:sp macro="" textlink="">
      <xdr:nvSpPr>
        <xdr:cNvPr id="265" name="テキスト ボックス 264"/>
        <xdr:cNvSpPr txBox="1"/>
      </xdr:nvSpPr>
      <xdr:spPr>
        <a:xfrm>
          <a:off x="863111" y="166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62781</xdr:rowOff>
    </xdr:from>
    <xdr:to>
      <xdr:col>15</xdr:col>
      <xdr:colOff>180975</xdr:colOff>
      <xdr:row>36</xdr:row>
      <xdr:rowOff>77608</xdr:rowOff>
    </xdr:to>
    <xdr:cxnSp macro="">
      <xdr:nvCxnSpPr>
        <xdr:cNvPr id="292" name="直線コネクタ 291"/>
        <xdr:cNvCxnSpPr/>
      </xdr:nvCxnSpPr>
      <xdr:spPr>
        <a:xfrm flipV="1">
          <a:off x="9639300" y="6234981"/>
          <a:ext cx="8382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77608</xdr:rowOff>
    </xdr:from>
    <xdr:to>
      <xdr:col>14</xdr:col>
      <xdr:colOff>28575</xdr:colOff>
      <xdr:row>36</xdr:row>
      <xdr:rowOff>111665</xdr:rowOff>
    </xdr:to>
    <xdr:cxnSp macro="">
      <xdr:nvCxnSpPr>
        <xdr:cNvPr id="295" name="直線コネクタ 294"/>
        <xdr:cNvCxnSpPr/>
      </xdr:nvCxnSpPr>
      <xdr:spPr>
        <a:xfrm flipV="1">
          <a:off x="8750300" y="6249808"/>
          <a:ext cx="889000" cy="3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151212</xdr:rowOff>
    </xdr:from>
    <xdr:to>
      <xdr:col>14</xdr:col>
      <xdr:colOff>79375</xdr:colOff>
      <xdr:row>35</xdr:row>
      <xdr:rowOff>81362</xdr:rowOff>
    </xdr:to>
    <xdr:sp macro="" textlink="">
      <xdr:nvSpPr>
        <xdr:cNvPr id="296" name="フローチャート : 判断 295"/>
        <xdr:cNvSpPr/>
      </xdr:nvSpPr>
      <xdr:spPr>
        <a:xfrm>
          <a:off x="9588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97889</xdr:rowOff>
    </xdr:from>
    <xdr:ext cx="599010" cy="259045"/>
    <xdr:sp macro="" textlink="">
      <xdr:nvSpPr>
        <xdr:cNvPr id="297" name="テキスト ボックス 296"/>
        <xdr:cNvSpPr txBox="1"/>
      </xdr:nvSpPr>
      <xdr:spPr>
        <a:xfrm>
          <a:off x="9339794"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111665</xdr:rowOff>
    </xdr:from>
    <xdr:to>
      <xdr:col>12</xdr:col>
      <xdr:colOff>511175</xdr:colOff>
      <xdr:row>36</xdr:row>
      <xdr:rowOff>132993</xdr:rowOff>
    </xdr:to>
    <xdr:cxnSp macro="">
      <xdr:nvCxnSpPr>
        <xdr:cNvPr id="298" name="直線コネクタ 297"/>
        <xdr:cNvCxnSpPr/>
      </xdr:nvCxnSpPr>
      <xdr:spPr>
        <a:xfrm flipV="1">
          <a:off x="7861300" y="6283865"/>
          <a:ext cx="889000" cy="2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28358</xdr:rowOff>
    </xdr:from>
    <xdr:to>
      <xdr:col>12</xdr:col>
      <xdr:colOff>561975</xdr:colOff>
      <xdr:row>35</xdr:row>
      <xdr:rowOff>129958</xdr:rowOff>
    </xdr:to>
    <xdr:sp macro="" textlink="">
      <xdr:nvSpPr>
        <xdr:cNvPr id="299" name="フローチャート : 判断 298"/>
        <xdr:cNvSpPr/>
      </xdr:nvSpPr>
      <xdr:spPr>
        <a:xfrm>
          <a:off x="8699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146485</xdr:rowOff>
    </xdr:from>
    <xdr:ext cx="599010" cy="259045"/>
    <xdr:sp macro="" textlink="">
      <xdr:nvSpPr>
        <xdr:cNvPr id="300" name="テキスト ボックス 299"/>
        <xdr:cNvSpPr txBox="1"/>
      </xdr:nvSpPr>
      <xdr:spPr>
        <a:xfrm>
          <a:off x="8450794"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123721</xdr:rowOff>
    </xdr:from>
    <xdr:to>
      <xdr:col>11</xdr:col>
      <xdr:colOff>307975</xdr:colOff>
      <xdr:row>36</xdr:row>
      <xdr:rowOff>132993</xdr:rowOff>
    </xdr:to>
    <xdr:cxnSp macro="">
      <xdr:nvCxnSpPr>
        <xdr:cNvPr id="301" name="直線コネクタ 300"/>
        <xdr:cNvCxnSpPr/>
      </xdr:nvCxnSpPr>
      <xdr:spPr>
        <a:xfrm>
          <a:off x="6972300" y="6295921"/>
          <a:ext cx="889000" cy="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86482</xdr:rowOff>
    </xdr:from>
    <xdr:to>
      <xdr:col>11</xdr:col>
      <xdr:colOff>358775</xdr:colOff>
      <xdr:row>36</xdr:row>
      <xdr:rowOff>16632</xdr:rowOff>
    </xdr:to>
    <xdr:sp macro="" textlink="">
      <xdr:nvSpPr>
        <xdr:cNvPr id="302" name="フローチャート : 判断 301"/>
        <xdr:cNvSpPr/>
      </xdr:nvSpPr>
      <xdr:spPr>
        <a:xfrm>
          <a:off x="7810500" y="608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33159</xdr:rowOff>
    </xdr:from>
    <xdr:ext cx="599010" cy="259045"/>
    <xdr:sp macro="" textlink="">
      <xdr:nvSpPr>
        <xdr:cNvPr id="303" name="テキスト ボックス 302"/>
        <xdr:cNvSpPr txBox="1"/>
      </xdr:nvSpPr>
      <xdr:spPr>
        <a:xfrm>
          <a:off x="7561794" y="586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117612</xdr:rowOff>
    </xdr:from>
    <xdr:to>
      <xdr:col>10</xdr:col>
      <xdr:colOff>155575</xdr:colOff>
      <xdr:row>36</xdr:row>
      <xdr:rowOff>47762</xdr:rowOff>
    </xdr:to>
    <xdr:sp macro="" textlink="">
      <xdr:nvSpPr>
        <xdr:cNvPr id="304" name="フローチャート : 判断 303"/>
        <xdr:cNvSpPr/>
      </xdr:nvSpPr>
      <xdr:spPr>
        <a:xfrm>
          <a:off x="6921500" y="611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64289</xdr:rowOff>
    </xdr:from>
    <xdr:ext cx="599010" cy="259045"/>
    <xdr:sp macro="" textlink="">
      <xdr:nvSpPr>
        <xdr:cNvPr id="305" name="テキスト ボックス 304"/>
        <xdr:cNvSpPr txBox="1"/>
      </xdr:nvSpPr>
      <xdr:spPr>
        <a:xfrm>
          <a:off x="6672794" y="589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11981</xdr:rowOff>
    </xdr:from>
    <xdr:to>
      <xdr:col>15</xdr:col>
      <xdr:colOff>231775</xdr:colOff>
      <xdr:row>36</xdr:row>
      <xdr:rowOff>113581</xdr:rowOff>
    </xdr:to>
    <xdr:sp macro="" textlink="">
      <xdr:nvSpPr>
        <xdr:cNvPr id="311" name="円/楕円 310"/>
        <xdr:cNvSpPr/>
      </xdr:nvSpPr>
      <xdr:spPr>
        <a:xfrm>
          <a:off x="10426700" y="61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161858</xdr:rowOff>
    </xdr:from>
    <xdr:ext cx="534377" cy="259045"/>
    <xdr:sp macro="" textlink="">
      <xdr:nvSpPr>
        <xdr:cNvPr id="312" name="補助費等該当値テキスト"/>
        <xdr:cNvSpPr txBox="1"/>
      </xdr:nvSpPr>
      <xdr:spPr>
        <a:xfrm>
          <a:off x="10528300" y="616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91,824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26808</xdr:rowOff>
    </xdr:from>
    <xdr:to>
      <xdr:col>14</xdr:col>
      <xdr:colOff>79375</xdr:colOff>
      <xdr:row>36</xdr:row>
      <xdr:rowOff>128408</xdr:rowOff>
    </xdr:to>
    <xdr:sp macro="" textlink="">
      <xdr:nvSpPr>
        <xdr:cNvPr id="313" name="円/楕円 312"/>
        <xdr:cNvSpPr/>
      </xdr:nvSpPr>
      <xdr:spPr>
        <a:xfrm>
          <a:off x="9588500" y="61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119535</xdr:rowOff>
    </xdr:from>
    <xdr:ext cx="534377" cy="259045"/>
    <xdr:sp macro="" textlink="">
      <xdr:nvSpPr>
        <xdr:cNvPr id="314" name="テキスト ボックス 313"/>
        <xdr:cNvSpPr txBox="1"/>
      </xdr:nvSpPr>
      <xdr:spPr>
        <a:xfrm>
          <a:off x="9372111" y="62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88,581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60865</xdr:rowOff>
    </xdr:from>
    <xdr:to>
      <xdr:col>12</xdr:col>
      <xdr:colOff>561975</xdr:colOff>
      <xdr:row>36</xdr:row>
      <xdr:rowOff>162465</xdr:rowOff>
    </xdr:to>
    <xdr:sp macro="" textlink="">
      <xdr:nvSpPr>
        <xdr:cNvPr id="315" name="円/楕円 314"/>
        <xdr:cNvSpPr/>
      </xdr:nvSpPr>
      <xdr:spPr>
        <a:xfrm>
          <a:off x="8699500" y="62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153592</xdr:rowOff>
    </xdr:from>
    <xdr:ext cx="534377" cy="259045"/>
    <xdr:sp macro="" textlink="">
      <xdr:nvSpPr>
        <xdr:cNvPr id="316" name="テキスト ボックス 315"/>
        <xdr:cNvSpPr txBox="1"/>
      </xdr:nvSpPr>
      <xdr:spPr>
        <a:xfrm>
          <a:off x="8483111" y="632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82193</xdr:rowOff>
    </xdr:from>
    <xdr:to>
      <xdr:col>11</xdr:col>
      <xdr:colOff>358775</xdr:colOff>
      <xdr:row>37</xdr:row>
      <xdr:rowOff>12343</xdr:rowOff>
    </xdr:to>
    <xdr:sp macro="" textlink="">
      <xdr:nvSpPr>
        <xdr:cNvPr id="317" name="円/楕円 316"/>
        <xdr:cNvSpPr/>
      </xdr:nvSpPr>
      <xdr:spPr>
        <a:xfrm>
          <a:off x="7810500" y="625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3470</xdr:rowOff>
    </xdr:from>
    <xdr:ext cx="534377" cy="259045"/>
    <xdr:sp macro="" textlink="">
      <xdr:nvSpPr>
        <xdr:cNvPr id="318" name="テキスト ボックス 317"/>
        <xdr:cNvSpPr txBox="1"/>
      </xdr:nvSpPr>
      <xdr:spPr>
        <a:xfrm>
          <a:off x="7594111" y="634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76,467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72921</xdr:rowOff>
    </xdr:from>
    <xdr:to>
      <xdr:col>10</xdr:col>
      <xdr:colOff>155575</xdr:colOff>
      <xdr:row>37</xdr:row>
      <xdr:rowOff>3071</xdr:rowOff>
    </xdr:to>
    <xdr:sp macro="" textlink="">
      <xdr:nvSpPr>
        <xdr:cNvPr id="319" name="円/楕円 318"/>
        <xdr:cNvSpPr/>
      </xdr:nvSpPr>
      <xdr:spPr>
        <a:xfrm>
          <a:off x="6921500" y="624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165648</xdr:rowOff>
    </xdr:from>
    <xdr:ext cx="534377" cy="259045"/>
    <xdr:sp macro="" textlink="">
      <xdr:nvSpPr>
        <xdr:cNvPr id="320" name="テキスト ボックス 319"/>
        <xdr:cNvSpPr txBox="1"/>
      </xdr:nvSpPr>
      <xdr:spPr>
        <a:xfrm>
          <a:off x="6705111" y="63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9614</xdr:rowOff>
    </xdr:from>
    <xdr:to>
      <xdr:col>15</xdr:col>
      <xdr:colOff>180975</xdr:colOff>
      <xdr:row>59</xdr:row>
      <xdr:rowOff>49744</xdr:rowOff>
    </xdr:to>
    <xdr:cxnSp macro="">
      <xdr:nvCxnSpPr>
        <xdr:cNvPr id="351" name="直線コネクタ 350"/>
        <xdr:cNvCxnSpPr/>
      </xdr:nvCxnSpPr>
      <xdr:spPr>
        <a:xfrm flipV="1">
          <a:off x="9639300" y="10125164"/>
          <a:ext cx="838200" cy="4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49744</xdr:rowOff>
    </xdr:from>
    <xdr:to>
      <xdr:col>14</xdr:col>
      <xdr:colOff>28575</xdr:colOff>
      <xdr:row>59</xdr:row>
      <xdr:rowOff>64053</xdr:rowOff>
    </xdr:to>
    <xdr:cxnSp macro="">
      <xdr:nvCxnSpPr>
        <xdr:cNvPr id="354" name="直線コネクタ 353"/>
        <xdr:cNvCxnSpPr/>
      </xdr:nvCxnSpPr>
      <xdr:spPr>
        <a:xfrm flipV="1">
          <a:off x="8750300" y="10165294"/>
          <a:ext cx="889000" cy="1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166561</xdr:rowOff>
    </xdr:from>
    <xdr:to>
      <xdr:col>14</xdr:col>
      <xdr:colOff>79375</xdr:colOff>
      <xdr:row>59</xdr:row>
      <xdr:rowOff>96711</xdr:rowOff>
    </xdr:to>
    <xdr:sp macro="" textlink="">
      <xdr:nvSpPr>
        <xdr:cNvPr id="355" name="フローチャート : 判断 354"/>
        <xdr:cNvSpPr/>
      </xdr:nvSpPr>
      <xdr:spPr>
        <a:xfrm>
          <a:off x="9588500" y="1011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113238</xdr:rowOff>
    </xdr:from>
    <xdr:ext cx="599010" cy="259045"/>
    <xdr:sp macro="" textlink="">
      <xdr:nvSpPr>
        <xdr:cNvPr id="356" name="テキスト ボックス 355"/>
        <xdr:cNvSpPr txBox="1"/>
      </xdr:nvSpPr>
      <xdr:spPr>
        <a:xfrm>
          <a:off x="9339794" y="988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169964</xdr:rowOff>
    </xdr:from>
    <xdr:to>
      <xdr:col>12</xdr:col>
      <xdr:colOff>511175</xdr:colOff>
      <xdr:row>59</xdr:row>
      <xdr:rowOff>64053</xdr:rowOff>
    </xdr:to>
    <xdr:cxnSp macro="">
      <xdr:nvCxnSpPr>
        <xdr:cNvPr id="357" name="直線コネクタ 356"/>
        <xdr:cNvCxnSpPr/>
      </xdr:nvCxnSpPr>
      <xdr:spPr>
        <a:xfrm>
          <a:off x="7861300" y="10114064"/>
          <a:ext cx="889000" cy="6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162158</xdr:rowOff>
    </xdr:from>
    <xdr:to>
      <xdr:col>12</xdr:col>
      <xdr:colOff>561975</xdr:colOff>
      <xdr:row>59</xdr:row>
      <xdr:rowOff>92308</xdr:rowOff>
    </xdr:to>
    <xdr:sp macro="" textlink="">
      <xdr:nvSpPr>
        <xdr:cNvPr id="358" name="フローチャート : 判断 357"/>
        <xdr:cNvSpPr/>
      </xdr:nvSpPr>
      <xdr:spPr>
        <a:xfrm>
          <a:off x="8699500" y="101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108835</xdr:rowOff>
    </xdr:from>
    <xdr:ext cx="599010" cy="259045"/>
    <xdr:sp macro="" textlink="">
      <xdr:nvSpPr>
        <xdr:cNvPr id="359" name="テキスト ボックス 358"/>
        <xdr:cNvSpPr txBox="1"/>
      </xdr:nvSpPr>
      <xdr:spPr>
        <a:xfrm>
          <a:off x="8450794" y="988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169964</xdr:rowOff>
    </xdr:from>
    <xdr:to>
      <xdr:col>11</xdr:col>
      <xdr:colOff>307975</xdr:colOff>
      <xdr:row>59</xdr:row>
      <xdr:rowOff>59227</xdr:rowOff>
    </xdr:to>
    <xdr:cxnSp macro="">
      <xdr:nvCxnSpPr>
        <xdr:cNvPr id="360" name="直線コネクタ 359"/>
        <xdr:cNvCxnSpPr/>
      </xdr:nvCxnSpPr>
      <xdr:spPr>
        <a:xfrm flipV="1">
          <a:off x="6972300" y="10114064"/>
          <a:ext cx="889000" cy="6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162513</xdr:rowOff>
    </xdr:from>
    <xdr:to>
      <xdr:col>11</xdr:col>
      <xdr:colOff>358775</xdr:colOff>
      <xdr:row>59</xdr:row>
      <xdr:rowOff>92663</xdr:rowOff>
    </xdr:to>
    <xdr:sp macro="" textlink="">
      <xdr:nvSpPr>
        <xdr:cNvPr id="361" name="フローチャート : 判断 360"/>
        <xdr:cNvSpPr/>
      </xdr:nvSpPr>
      <xdr:spPr>
        <a:xfrm>
          <a:off x="7810500" y="1010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83790</xdr:rowOff>
    </xdr:from>
    <xdr:ext cx="599010" cy="259045"/>
    <xdr:sp macro="" textlink="">
      <xdr:nvSpPr>
        <xdr:cNvPr id="362" name="テキスト ボックス 361"/>
        <xdr:cNvSpPr txBox="1"/>
      </xdr:nvSpPr>
      <xdr:spPr>
        <a:xfrm>
          <a:off x="7561794" y="1019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190</xdr:rowOff>
    </xdr:from>
    <xdr:to>
      <xdr:col>10</xdr:col>
      <xdr:colOff>155575</xdr:colOff>
      <xdr:row>59</xdr:row>
      <xdr:rowOff>101790</xdr:rowOff>
    </xdr:to>
    <xdr:sp macro="" textlink="">
      <xdr:nvSpPr>
        <xdr:cNvPr id="363" name="フローチャート : 判断 362"/>
        <xdr:cNvSpPr/>
      </xdr:nvSpPr>
      <xdr:spPr>
        <a:xfrm>
          <a:off x="6921500" y="101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118317</xdr:rowOff>
    </xdr:from>
    <xdr:ext cx="599010" cy="259045"/>
    <xdr:sp macro="" textlink="">
      <xdr:nvSpPr>
        <xdr:cNvPr id="364" name="テキスト ボックス 363"/>
        <xdr:cNvSpPr txBox="1"/>
      </xdr:nvSpPr>
      <xdr:spPr>
        <a:xfrm>
          <a:off x="6672794" y="98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130264</xdr:rowOff>
    </xdr:from>
    <xdr:to>
      <xdr:col>15</xdr:col>
      <xdr:colOff>231775</xdr:colOff>
      <xdr:row>59</xdr:row>
      <xdr:rowOff>60414</xdr:rowOff>
    </xdr:to>
    <xdr:sp macro="" textlink="">
      <xdr:nvSpPr>
        <xdr:cNvPr id="370" name="円/楕円 369"/>
        <xdr:cNvSpPr/>
      </xdr:nvSpPr>
      <xdr:spPr>
        <a:xfrm>
          <a:off x="10426700" y="100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89641</xdr:rowOff>
    </xdr:from>
    <xdr:ext cx="599010" cy="259045"/>
    <xdr:sp macro="" textlink="">
      <xdr:nvSpPr>
        <xdr:cNvPr id="371" name="普通建設事業費該当値テキスト"/>
        <xdr:cNvSpPr txBox="1"/>
      </xdr:nvSpPr>
      <xdr:spPr>
        <a:xfrm>
          <a:off x="10528300" y="9862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273,339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170394</xdr:rowOff>
    </xdr:from>
    <xdr:to>
      <xdr:col>14</xdr:col>
      <xdr:colOff>79375</xdr:colOff>
      <xdr:row>59</xdr:row>
      <xdr:rowOff>100544</xdr:rowOff>
    </xdr:to>
    <xdr:sp macro="" textlink="">
      <xdr:nvSpPr>
        <xdr:cNvPr id="372" name="円/楕円 371"/>
        <xdr:cNvSpPr/>
      </xdr:nvSpPr>
      <xdr:spPr>
        <a:xfrm>
          <a:off x="9588500" y="101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91671</xdr:rowOff>
    </xdr:from>
    <xdr:ext cx="599010" cy="259045"/>
    <xdr:sp macro="" textlink="">
      <xdr:nvSpPr>
        <xdr:cNvPr id="373" name="テキスト ボックス 372"/>
        <xdr:cNvSpPr txBox="1"/>
      </xdr:nvSpPr>
      <xdr:spPr>
        <a:xfrm>
          <a:off x="9339794" y="1020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150,454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13253</xdr:rowOff>
    </xdr:from>
    <xdr:to>
      <xdr:col>12</xdr:col>
      <xdr:colOff>561975</xdr:colOff>
      <xdr:row>59</xdr:row>
      <xdr:rowOff>114853</xdr:rowOff>
    </xdr:to>
    <xdr:sp macro="" textlink="">
      <xdr:nvSpPr>
        <xdr:cNvPr id="374" name="円/楕円 373"/>
        <xdr:cNvSpPr/>
      </xdr:nvSpPr>
      <xdr:spPr>
        <a:xfrm>
          <a:off x="8699500" y="1012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105980</xdr:rowOff>
    </xdr:from>
    <xdr:ext cx="599010" cy="259045"/>
    <xdr:sp macro="" textlink="">
      <xdr:nvSpPr>
        <xdr:cNvPr id="375" name="テキスト ボックス 374"/>
        <xdr:cNvSpPr txBox="1"/>
      </xdr:nvSpPr>
      <xdr:spPr>
        <a:xfrm>
          <a:off x="8450794" y="1022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119164</xdr:rowOff>
    </xdr:from>
    <xdr:to>
      <xdr:col>11</xdr:col>
      <xdr:colOff>358775</xdr:colOff>
      <xdr:row>59</xdr:row>
      <xdr:rowOff>49314</xdr:rowOff>
    </xdr:to>
    <xdr:sp macro="" textlink="">
      <xdr:nvSpPr>
        <xdr:cNvPr id="376" name="円/楕円 375"/>
        <xdr:cNvSpPr/>
      </xdr:nvSpPr>
      <xdr:spPr>
        <a:xfrm>
          <a:off x="7810500" y="1006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65841</xdr:rowOff>
    </xdr:from>
    <xdr:ext cx="599010" cy="259045"/>
    <xdr:sp macro="" textlink="">
      <xdr:nvSpPr>
        <xdr:cNvPr id="377" name="テキスト ボックス 376"/>
        <xdr:cNvSpPr txBox="1"/>
      </xdr:nvSpPr>
      <xdr:spPr>
        <a:xfrm>
          <a:off x="7561794" y="983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307,327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8427</xdr:rowOff>
    </xdr:from>
    <xdr:to>
      <xdr:col>10</xdr:col>
      <xdr:colOff>155575</xdr:colOff>
      <xdr:row>59</xdr:row>
      <xdr:rowOff>110027</xdr:rowOff>
    </xdr:to>
    <xdr:sp macro="" textlink="">
      <xdr:nvSpPr>
        <xdr:cNvPr id="378" name="円/楕円 377"/>
        <xdr:cNvSpPr/>
      </xdr:nvSpPr>
      <xdr:spPr>
        <a:xfrm>
          <a:off x="6921500" y="1012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101154</xdr:rowOff>
    </xdr:from>
    <xdr:ext cx="599010" cy="259045"/>
    <xdr:sp macro="" textlink="">
      <xdr:nvSpPr>
        <xdr:cNvPr id="379" name="テキスト ボックス 378"/>
        <xdr:cNvSpPr txBox="1"/>
      </xdr:nvSpPr>
      <xdr:spPr>
        <a:xfrm>
          <a:off x="6672794" y="102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168438</xdr:rowOff>
    </xdr:from>
    <xdr:to>
      <xdr:col>15</xdr:col>
      <xdr:colOff>180975</xdr:colOff>
      <xdr:row>79</xdr:row>
      <xdr:rowOff>18111</xdr:rowOff>
    </xdr:to>
    <xdr:cxnSp macro="">
      <xdr:nvCxnSpPr>
        <xdr:cNvPr id="408" name="直線コネクタ 407"/>
        <xdr:cNvCxnSpPr/>
      </xdr:nvCxnSpPr>
      <xdr:spPr>
        <a:xfrm flipV="1">
          <a:off x="9639300" y="13541538"/>
          <a:ext cx="8382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18111</xdr:rowOff>
    </xdr:from>
    <xdr:to>
      <xdr:col>14</xdr:col>
      <xdr:colOff>28575</xdr:colOff>
      <xdr:row>79</xdr:row>
      <xdr:rowOff>22712</xdr:rowOff>
    </xdr:to>
    <xdr:cxnSp macro="">
      <xdr:nvCxnSpPr>
        <xdr:cNvPr id="411" name="直線コネクタ 410"/>
        <xdr:cNvCxnSpPr/>
      </xdr:nvCxnSpPr>
      <xdr:spPr>
        <a:xfrm flipV="1">
          <a:off x="8750300" y="13562661"/>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138202</xdr:rowOff>
    </xdr:from>
    <xdr:to>
      <xdr:col>14</xdr:col>
      <xdr:colOff>79375</xdr:colOff>
      <xdr:row>79</xdr:row>
      <xdr:rowOff>68352</xdr:rowOff>
    </xdr:to>
    <xdr:sp macro="" textlink="">
      <xdr:nvSpPr>
        <xdr:cNvPr id="412" name="フローチャート : 判断 411"/>
        <xdr:cNvSpPr/>
      </xdr:nvSpPr>
      <xdr:spPr>
        <a:xfrm>
          <a:off x="9588500" y="1351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84879</xdr:rowOff>
    </xdr:from>
    <xdr:ext cx="534377" cy="259045"/>
    <xdr:sp macro="" textlink="">
      <xdr:nvSpPr>
        <xdr:cNvPr id="413" name="テキスト ボックス 412"/>
        <xdr:cNvSpPr txBox="1"/>
      </xdr:nvSpPr>
      <xdr:spPr>
        <a:xfrm>
          <a:off x="9372111" y="132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137037</xdr:rowOff>
    </xdr:from>
    <xdr:to>
      <xdr:col>12</xdr:col>
      <xdr:colOff>561975</xdr:colOff>
      <xdr:row>79</xdr:row>
      <xdr:rowOff>67187</xdr:rowOff>
    </xdr:to>
    <xdr:sp macro="" textlink="">
      <xdr:nvSpPr>
        <xdr:cNvPr id="414" name="フローチャート : 判断 413"/>
        <xdr:cNvSpPr/>
      </xdr:nvSpPr>
      <xdr:spPr>
        <a:xfrm>
          <a:off x="8699500" y="135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83714</xdr:rowOff>
    </xdr:from>
    <xdr:ext cx="534377" cy="259045"/>
    <xdr:sp macro="" textlink="">
      <xdr:nvSpPr>
        <xdr:cNvPr id="415" name="テキスト ボックス 414"/>
        <xdr:cNvSpPr txBox="1"/>
      </xdr:nvSpPr>
      <xdr:spPr>
        <a:xfrm>
          <a:off x="8483111" y="1328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117638</xdr:rowOff>
    </xdr:from>
    <xdr:to>
      <xdr:col>15</xdr:col>
      <xdr:colOff>231775</xdr:colOff>
      <xdr:row>79</xdr:row>
      <xdr:rowOff>47788</xdr:rowOff>
    </xdr:to>
    <xdr:sp macro="" textlink="">
      <xdr:nvSpPr>
        <xdr:cNvPr id="421" name="円/楕円 420"/>
        <xdr:cNvSpPr/>
      </xdr:nvSpPr>
      <xdr:spPr>
        <a:xfrm>
          <a:off x="10426700" y="134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77015</xdr:rowOff>
    </xdr:from>
    <xdr:ext cx="599010" cy="259045"/>
    <xdr:sp macro="" textlink="">
      <xdr:nvSpPr>
        <xdr:cNvPr id="422" name="普通建設事業費 （ うち新規整備　）該当値テキスト"/>
        <xdr:cNvSpPr txBox="1"/>
      </xdr:nvSpPr>
      <xdr:spPr>
        <a:xfrm>
          <a:off x="10528300" y="132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138761</xdr:rowOff>
    </xdr:from>
    <xdr:to>
      <xdr:col>14</xdr:col>
      <xdr:colOff>79375</xdr:colOff>
      <xdr:row>79</xdr:row>
      <xdr:rowOff>68911</xdr:rowOff>
    </xdr:to>
    <xdr:sp macro="" textlink="">
      <xdr:nvSpPr>
        <xdr:cNvPr id="423" name="円/楕円 422"/>
        <xdr:cNvSpPr/>
      </xdr:nvSpPr>
      <xdr:spPr>
        <a:xfrm>
          <a:off x="9588500" y="135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60038</xdr:rowOff>
    </xdr:from>
    <xdr:ext cx="534377" cy="259045"/>
    <xdr:sp macro="" textlink="">
      <xdr:nvSpPr>
        <xdr:cNvPr id="424" name="テキスト ボックス 423"/>
        <xdr:cNvSpPr txBox="1"/>
      </xdr:nvSpPr>
      <xdr:spPr>
        <a:xfrm>
          <a:off x="9372111" y="136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143362</xdr:rowOff>
    </xdr:from>
    <xdr:to>
      <xdr:col>12</xdr:col>
      <xdr:colOff>561975</xdr:colOff>
      <xdr:row>79</xdr:row>
      <xdr:rowOff>73512</xdr:rowOff>
    </xdr:to>
    <xdr:sp macro="" textlink="">
      <xdr:nvSpPr>
        <xdr:cNvPr id="425" name="円/楕円 424"/>
        <xdr:cNvSpPr/>
      </xdr:nvSpPr>
      <xdr:spPr>
        <a:xfrm>
          <a:off x="8699500" y="135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64639</xdr:rowOff>
    </xdr:from>
    <xdr:ext cx="534377" cy="259045"/>
    <xdr:sp macro="" textlink="">
      <xdr:nvSpPr>
        <xdr:cNvPr id="426" name="テキスト ボックス 425"/>
        <xdr:cNvSpPr txBox="1"/>
      </xdr:nvSpPr>
      <xdr:spPr>
        <a:xfrm>
          <a:off x="8483111" y="136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163356</xdr:rowOff>
    </xdr:from>
    <xdr:to>
      <xdr:col>15</xdr:col>
      <xdr:colOff>180975</xdr:colOff>
      <xdr:row>97</xdr:row>
      <xdr:rowOff>106471</xdr:rowOff>
    </xdr:to>
    <xdr:cxnSp macro="">
      <xdr:nvCxnSpPr>
        <xdr:cNvPr id="453" name="直線コネクタ 452"/>
        <xdr:cNvCxnSpPr/>
      </xdr:nvCxnSpPr>
      <xdr:spPr>
        <a:xfrm flipV="1">
          <a:off x="9639300" y="16451106"/>
          <a:ext cx="838200" cy="28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106471</xdr:rowOff>
    </xdr:from>
    <xdr:to>
      <xdr:col>14</xdr:col>
      <xdr:colOff>28575</xdr:colOff>
      <xdr:row>98</xdr:row>
      <xdr:rowOff>49540</xdr:rowOff>
    </xdr:to>
    <xdr:cxnSp macro="">
      <xdr:nvCxnSpPr>
        <xdr:cNvPr id="456" name="直線コネクタ 455"/>
        <xdr:cNvCxnSpPr/>
      </xdr:nvCxnSpPr>
      <xdr:spPr>
        <a:xfrm flipV="1">
          <a:off x="8750300" y="16737121"/>
          <a:ext cx="889000" cy="11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7" name="フローチャート : 判断 456"/>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8" name="テキスト ボックス 457"/>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9" name="フローチャート : 判断 458"/>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60" name="テキスト ボックス 459"/>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112556</xdr:rowOff>
    </xdr:from>
    <xdr:to>
      <xdr:col>15</xdr:col>
      <xdr:colOff>231775</xdr:colOff>
      <xdr:row>96</xdr:row>
      <xdr:rowOff>42706</xdr:rowOff>
    </xdr:to>
    <xdr:sp macro="" textlink="">
      <xdr:nvSpPr>
        <xdr:cNvPr id="466" name="円/楕円 465"/>
        <xdr:cNvSpPr/>
      </xdr:nvSpPr>
      <xdr:spPr>
        <a:xfrm>
          <a:off x="10426700" y="164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135433</xdr:rowOff>
    </xdr:from>
    <xdr:ext cx="599010" cy="259045"/>
    <xdr:sp macro="" textlink="">
      <xdr:nvSpPr>
        <xdr:cNvPr id="467" name="普通建設事業費 （ うち更新整備　）該当値テキスト"/>
        <xdr:cNvSpPr txBox="1"/>
      </xdr:nvSpPr>
      <xdr:spPr>
        <a:xfrm>
          <a:off x="10528300" y="1625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107,326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55671</xdr:rowOff>
    </xdr:from>
    <xdr:to>
      <xdr:col>14</xdr:col>
      <xdr:colOff>79375</xdr:colOff>
      <xdr:row>97</xdr:row>
      <xdr:rowOff>157271</xdr:rowOff>
    </xdr:to>
    <xdr:sp macro="" textlink="">
      <xdr:nvSpPr>
        <xdr:cNvPr id="468" name="円/楕円 467"/>
        <xdr:cNvSpPr/>
      </xdr:nvSpPr>
      <xdr:spPr>
        <a:xfrm>
          <a:off x="9588500" y="166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148398</xdr:rowOff>
    </xdr:from>
    <xdr:ext cx="534377" cy="259045"/>
    <xdr:sp macro="" textlink="">
      <xdr:nvSpPr>
        <xdr:cNvPr id="469" name="テキスト ボックス 468"/>
        <xdr:cNvSpPr txBox="1"/>
      </xdr:nvSpPr>
      <xdr:spPr>
        <a:xfrm>
          <a:off x="9372111" y="167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170190</xdr:rowOff>
    </xdr:from>
    <xdr:to>
      <xdr:col>12</xdr:col>
      <xdr:colOff>561975</xdr:colOff>
      <xdr:row>98</xdr:row>
      <xdr:rowOff>100340</xdr:rowOff>
    </xdr:to>
    <xdr:sp macro="" textlink="">
      <xdr:nvSpPr>
        <xdr:cNvPr id="470" name="円/楕円 469"/>
        <xdr:cNvSpPr/>
      </xdr:nvSpPr>
      <xdr:spPr>
        <a:xfrm>
          <a:off x="8699500" y="1680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91467</xdr:rowOff>
    </xdr:from>
    <xdr:ext cx="534377" cy="259045"/>
    <xdr:sp macro="" textlink="">
      <xdr:nvSpPr>
        <xdr:cNvPr id="471" name="テキスト ボックス 470"/>
        <xdr:cNvSpPr txBox="1"/>
      </xdr:nvSpPr>
      <xdr:spPr>
        <a:xfrm>
          <a:off x="8483111" y="1689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133016</xdr:rowOff>
    </xdr:from>
    <xdr:to>
      <xdr:col>23</xdr:col>
      <xdr:colOff>517525</xdr:colOff>
      <xdr:row>38</xdr:row>
      <xdr:rowOff>139700</xdr:rowOff>
    </xdr:to>
    <xdr:cxnSp macro="">
      <xdr:nvCxnSpPr>
        <xdr:cNvPr id="498" name="直線コネクタ 497"/>
        <xdr:cNvCxnSpPr/>
      </xdr:nvCxnSpPr>
      <xdr:spPr>
        <a:xfrm>
          <a:off x="15481300" y="6648116"/>
          <a:ext cx="8382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132481</xdr:rowOff>
    </xdr:from>
    <xdr:to>
      <xdr:col>22</xdr:col>
      <xdr:colOff>365125</xdr:colOff>
      <xdr:row>38</xdr:row>
      <xdr:rowOff>133016</xdr:rowOff>
    </xdr:to>
    <xdr:cxnSp macro="">
      <xdr:nvCxnSpPr>
        <xdr:cNvPr id="501" name="直線コネクタ 500"/>
        <xdr:cNvCxnSpPr/>
      </xdr:nvCxnSpPr>
      <xdr:spPr>
        <a:xfrm>
          <a:off x="14592300" y="6647581"/>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64106</xdr:rowOff>
    </xdr:from>
    <xdr:to>
      <xdr:col>22</xdr:col>
      <xdr:colOff>415925</xdr:colOff>
      <xdr:row>38</xdr:row>
      <xdr:rowOff>165706</xdr:rowOff>
    </xdr:to>
    <xdr:sp macro="" textlink="">
      <xdr:nvSpPr>
        <xdr:cNvPr id="502" name="フローチャート : 判断 501"/>
        <xdr:cNvSpPr/>
      </xdr:nvSpPr>
      <xdr:spPr>
        <a:xfrm>
          <a:off x="15430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10783</xdr:rowOff>
    </xdr:from>
    <xdr:ext cx="534377" cy="259045"/>
    <xdr:sp macro="" textlink="">
      <xdr:nvSpPr>
        <xdr:cNvPr id="503" name="テキスト ボックス 502"/>
        <xdr:cNvSpPr txBox="1"/>
      </xdr:nvSpPr>
      <xdr:spPr>
        <a:xfrm>
          <a:off x="15214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132481</xdr:rowOff>
    </xdr:from>
    <xdr:to>
      <xdr:col>21</xdr:col>
      <xdr:colOff>161925</xdr:colOff>
      <xdr:row>38</xdr:row>
      <xdr:rowOff>138783</xdr:rowOff>
    </xdr:to>
    <xdr:cxnSp macro="">
      <xdr:nvCxnSpPr>
        <xdr:cNvPr id="504" name="直線コネクタ 503"/>
        <xdr:cNvCxnSpPr/>
      </xdr:nvCxnSpPr>
      <xdr:spPr>
        <a:xfrm flipV="1">
          <a:off x="13703300" y="6647581"/>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74105</xdr:rowOff>
    </xdr:from>
    <xdr:to>
      <xdr:col>21</xdr:col>
      <xdr:colOff>212725</xdr:colOff>
      <xdr:row>39</xdr:row>
      <xdr:rowOff>4255</xdr:rowOff>
    </xdr:to>
    <xdr:sp macro="" textlink="">
      <xdr:nvSpPr>
        <xdr:cNvPr id="505" name="フローチャート : 判断 504"/>
        <xdr:cNvSpPr/>
      </xdr:nvSpPr>
      <xdr:spPr>
        <a:xfrm>
          <a:off x="14541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20782</xdr:rowOff>
    </xdr:from>
    <xdr:ext cx="469744" cy="259045"/>
    <xdr:sp macro="" textlink="">
      <xdr:nvSpPr>
        <xdr:cNvPr id="506" name="テキスト ボックス 505"/>
        <xdr:cNvSpPr txBox="1"/>
      </xdr:nvSpPr>
      <xdr:spPr>
        <a:xfrm>
          <a:off x="14357427"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103323</xdr:rowOff>
    </xdr:from>
    <xdr:to>
      <xdr:col>19</xdr:col>
      <xdr:colOff>644525</xdr:colOff>
      <xdr:row>38</xdr:row>
      <xdr:rowOff>138783</xdr:rowOff>
    </xdr:to>
    <xdr:cxnSp macro="">
      <xdr:nvCxnSpPr>
        <xdr:cNvPr id="507" name="直線コネクタ 506"/>
        <xdr:cNvCxnSpPr/>
      </xdr:nvCxnSpPr>
      <xdr:spPr>
        <a:xfrm>
          <a:off x="12814300" y="6618423"/>
          <a:ext cx="889000" cy="3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71785</xdr:rowOff>
    </xdr:from>
    <xdr:to>
      <xdr:col>20</xdr:col>
      <xdr:colOff>9525</xdr:colOff>
      <xdr:row>39</xdr:row>
      <xdr:rowOff>1935</xdr:rowOff>
    </xdr:to>
    <xdr:sp macro="" textlink="">
      <xdr:nvSpPr>
        <xdr:cNvPr id="508" name="フローチャート : 判断 507"/>
        <xdr:cNvSpPr/>
      </xdr:nvSpPr>
      <xdr:spPr>
        <a:xfrm>
          <a:off x="13652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18462</xdr:rowOff>
    </xdr:from>
    <xdr:ext cx="469744" cy="259045"/>
    <xdr:sp macro="" textlink="">
      <xdr:nvSpPr>
        <xdr:cNvPr id="509" name="テキスト ボックス 508"/>
        <xdr:cNvSpPr txBox="1"/>
      </xdr:nvSpPr>
      <xdr:spPr>
        <a:xfrm>
          <a:off x="13468427"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63210</xdr:rowOff>
    </xdr:from>
    <xdr:to>
      <xdr:col>18</xdr:col>
      <xdr:colOff>492125</xdr:colOff>
      <xdr:row>38</xdr:row>
      <xdr:rowOff>164810</xdr:rowOff>
    </xdr:to>
    <xdr:sp macro="" textlink="">
      <xdr:nvSpPr>
        <xdr:cNvPr id="510" name="フローチャート : 判断 509"/>
        <xdr:cNvSpPr/>
      </xdr:nvSpPr>
      <xdr:spPr>
        <a:xfrm>
          <a:off x="12763500" y="65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155937</xdr:rowOff>
    </xdr:from>
    <xdr:ext cx="534377" cy="259045"/>
    <xdr:sp macro="" textlink="">
      <xdr:nvSpPr>
        <xdr:cNvPr id="511" name="テキスト ボックス 510"/>
        <xdr:cNvSpPr txBox="1"/>
      </xdr:nvSpPr>
      <xdr:spPr>
        <a:xfrm>
          <a:off x="12547111" y="66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82216</xdr:rowOff>
    </xdr:from>
    <xdr:to>
      <xdr:col>22</xdr:col>
      <xdr:colOff>415925</xdr:colOff>
      <xdr:row>39</xdr:row>
      <xdr:rowOff>12366</xdr:rowOff>
    </xdr:to>
    <xdr:sp macro="" textlink="">
      <xdr:nvSpPr>
        <xdr:cNvPr id="519" name="円/楕円 518"/>
        <xdr:cNvSpPr/>
      </xdr:nvSpPr>
      <xdr:spPr>
        <a:xfrm>
          <a:off x="15430500" y="659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3493</xdr:rowOff>
    </xdr:from>
    <xdr:ext cx="469744" cy="259045"/>
    <xdr:sp macro="" textlink="">
      <xdr:nvSpPr>
        <xdr:cNvPr id="520" name="テキスト ボックス 519"/>
        <xdr:cNvSpPr txBox="1"/>
      </xdr:nvSpPr>
      <xdr:spPr>
        <a:xfrm>
          <a:off x="15246427" y="669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81681</xdr:rowOff>
    </xdr:from>
    <xdr:to>
      <xdr:col>21</xdr:col>
      <xdr:colOff>212725</xdr:colOff>
      <xdr:row>39</xdr:row>
      <xdr:rowOff>11831</xdr:rowOff>
    </xdr:to>
    <xdr:sp macro="" textlink="">
      <xdr:nvSpPr>
        <xdr:cNvPr id="521" name="円/楕円 520"/>
        <xdr:cNvSpPr/>
      </xdr:nvSpPr>
      <xdr:spPr>
        <a:xfrm>
          <a:off x="14541500" y="65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2958</xdr:rowOff>
    </xdr:from>
    <xdr:ext cx="469744" cy="259045"/>
    <xdr:sp macro="" textlink="">
      <xdr:nvSpPr>
        <xdr:cNvPr id="522" name="テキスト ボックス 521"/>
        <xdr:cNvSpPr txBox="1"/>
      </xdr:nvSpPr>
      <xdr:spPr>
        <a:xfrm>
          <a:off x="14357427" y="668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87983</xdr:rowOff>
    </xdr:from>
    <xdr:to>
      <xdr:col>20</xdr:col>
      <xdr:colOff>9525</xdr:colOff>
      <xdr:row>39</xdr:row>
      <xdr:rowOff>18133</xdr:rowOff>
    </xdr:to>
    <xdr:sp macro="" textlink="">
      <xdr:nvSpPr>
        <xdr:cNvPr id="523" name="円/楕円 522"/>
        <xdr:cNvSpPr/>
      </xdr:nvSpPr>
      <xdr:spPr>
        <a:xfrm>
          <a:off x="13652500" y="66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9260</xdr:rowOff>
    </xdr:from>
    <xdr:ext cx="378565" cy="259045"/>
    <xdr:sp macro="" textlink="">
      <xdr:nvSpPr>
        <xdr:cNvPr id="524" name="テキスト ボックス 523"/>
        <xdr:cNvSpPr txBox="1"/>
      </xdr:nvSpPr>
      <xdr:spPr>
        <a:xfrm>
          <a:off x="13514017" y="6695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52523</xdr:rowOff>
    </xdr:from>
    <xdr:to>
      <xdr:col>18</xdr:col>
      <xdr:colOff>492125</xdr:colOff>
      <xdr:row>38</xdr:row>
      <xdr:rowOff>154123</xdr:rowOff>
    </xdr:to>
    <xdr:sp macro="" textlink="">
      <xdr:nvSpPr>
        <xdr:cNvPr id="525" name="円/楕円 524"/>
        <xdr:cNvSpPr/>
      </xdr:nvSpPr>
      <xdr:spPr>
        <a:xfrm>
          <a:off x="12763500" y="656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170650</xdr:rowOff>
    </xdr:from>
    <xdr:ext cx="534377" cy="259045"/>
    <xdr:sp macro="" textlink="">
      <xdr:nvSpPr>
        <xdr:cNvPr id="526" name="テキスト ボックス 525"/>
        <xdr:cNvSpPr txBox="1"/>
      </xdr:nvSpPr>
      <xdr:spPr>
        <a:xfrm>
          <a:off x="12547111" y="63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7" name="直線コネクタ 53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8" name="テキスト ボックス 53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9" name="直線コネクタ 53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40" name="テキスト ボックス 539"/>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1" name="直線コネクタ 54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42" name="テキスト ボックス 541"/>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3" name="直線コネクタ 54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44" name="テキスト ボックス 543"/>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6" name="テキスト ボックス 54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8" name="直線コネクタ 54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0" name="直線コネクタ 54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5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2" name="直線コネクタ 55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53" name="直線コネクタ 55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5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5" name="フローチャート : 判断 55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6" name="直線コネクタ 55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100330</xdr:rowOff>
    </xdr:from>
    <xdr:to>
      <xdr:col>22</xdr:col>
      <xdr:colOff>415925</xdr:colOff>
      <xdr:row>56</xdr:row>
      <xdr:rowOff>30480</xdr:rowOff>
    </xdr:to>
    <xdr:sp macro="" textlink="">
      <xdr:nvSpPr>
        <xdr:cNvPr id="557" name="フローチャート : 判断 556"/>
        <xdr:cNvSpPr/>
      </xdr:nvSpPr>
      <xdr:spPr>
        <a:xfrm>
          <a:off x="15430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54</xdr:row>
      <xdr:rowOff>47007</xdr:rowOff>
    </xdr:from>
    <xdr:ext cx="313932" cy="259045"/>
    <xdr:sp macro="" textlink="">
      <xdr:nvSpPr>
        <xdr:cNvPr id="558" name="テキスト ボックス 557"/>
        <xdr:cNvSpPr txBox="1"/>
      </xdr:nvSpPr>
      <xdr:spPr>
        <a:xfrm>
          <a:off x="15324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9" name="直線コネクタ 55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31750</xdr:rowOff>
    </xdr:from>
    <xdr:to>
      <xdr:col>21</xdr:col>
      <xdr:colOff>212725</xdr:colOff>
      <xdr:row>55</xdr:row>
      <xdr:rowOff>133350</xdr:rowOff>
    </xdr:to>
    <xdr:sp macro="" textlink="">
      <xdr:nvSpPr>
        <xdr:cNvPr id="560" name="フローチャート : 判断 559"/>
        <xdr:cNvSpPr/>
      </xdr:nvSpPr>
      <xdr:spPr>
        <a:xfrm>
          <a:off x="14541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149877</xdr:rowOff>
    </xdr:from>
    <xdr:ext cx="313932" cy="259045"/>
    <xdr:sp macro="" textlink="">
      <xdr:nvSpPr>
        <xdr:cNvPr id="561" name="テキスト ボックス 560"/>
        <xdr:cNvSpPr txBox="1"/>
      </xdr:nvSpPr>
      <xdr:spPr>
        <a:xfrm>
          <a:off x="14435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62" name="直線コネクタ 56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66040</xdr:rowOff>
    </xdr:from>
    <xdr:to>
      <xdr:col>20</xdr:col>
      <xdr:colOff>9525</xdr:colOff>
      <xdr:row>50</xdr:row>
      <xdr:rowOff>167640</xdr:rowOff>
    </xdr:to>
    <xdr:sp macro="" textlink="">
      <xdr:nvSpPr>
        <xdr:cNvPr id="563" name="フローチャート : 判断 562"/>
        <xdr:cNvSpPr/>
      </xdr:nvSpPr>
      <xdr:spPr>
        <a:xfrm>
          <a:off x="13652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12717</xdr:rowOff>
    </xdr:from>
    <xdr:ext cx="313932" cy="259045"/>
    <xdr:sp macro="" textlink="">
      <xdr:nvSpPr>
        <xdr:cNvPr id="564" name="テキスト ボックス 563"/>
        <xdr:cNvSpPr txBox="1"/>
      </xdr:nvSpPr>
      <xdr:spPr>
        <a:xfrm>
          <a:off x="13546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66040</xdr:rowOff>
    </xdr:from>
    <xdr:to>
      <xdr:col>18</xdr:col>
      <xdr:colOff>492125</xdr:colOff>
      <xdr:row>52</xdr:row>
      <xdr:rowOff>167640</xdr:rowOff>
    </xdr:to>
    <xdr:sp macro="" textlink="">
      <xdr:nvSpPr>
        <xdr:cNvPr id="565" name="フローチャート : 判断 564"/>
        <xdr:cNvSpPr/>
      </xdr:nvSpPr>
      <xdr:spPr>
        <a:xfrm>
          <a:off x="12763500" y="898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51</xdr:row>
      <xdr:rowOff>12717</xdr:rowOff>
    </xdr:from>
    <xdr:ext cx="313932" cy="259045"/>
    <xdr:sp macro="" textlink="">
      <xdr:nvSpPr>
        <xdr:cNvPr id="566" name="テキスト ボックス 565"/>
        <xdr:cNvSpPr txBox="1"/>
      </xdr:nvSpPr>
      <xdr:spPr>
        <a:xfrm>
          <a:off x="12657333" y="8756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72" name="円/楕円 57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7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74" name="円/楕円 57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5" name="テキスト ボックス 57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6" name="円/楕円 57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7" name="テキスト ボックス 57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8" name="円/楕円 57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9" name="テキスト ボックス 57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0" name="円/楕円 57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1" name="テキスト ボックス 58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92" name="直線コネクタ 59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93" name="テキスト ボックス 59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5" name="テキスト ボックス 59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6" name="直線コネクタ 59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7" name="テキスト ボックス 59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601" name="直線コネクタ 600"/>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602"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603" name="直線コネクタ 602"/>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4"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5" name="直線コネクタ 604"/>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10467</xdr:rowOff>
    </xdr:from>
    <xdr:to>
      <xdr:col>23</xdr:col>
      <xdr:colOff>517525</xdr:colOff>
      <xdr:row>75</xdr:row>
      <xdr:rowOff>23560</xdr:rowOff>
    </xdr:to>
    <xdr:cxnSp macro="">
      <xdr:nvCxnSpPr>
        <xdr:cNvPr id="606" name="直線コネクタ 605"/>
        <xdr:cNvCxnSpPr/>
      </xdr:nvCxnSpPr>
      <xdr:spPr>
        <a:xfrm flipV="1">
          <a:off x="15481300" y="12869217"/>
          <a:ext cx="838200" cy="1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7"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8" name="フローチャート : 判断 607"/>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23560</xdr:rowOff>
    </xdr:from>
    <xdr:to>
      <xdr:col>22</xdr:col>
      <xdr:colOff>365125</xdr:colOff>
      <xdr:row>75</xdr:row>
      <xdr:rowOff>38116</xdr:rowOff>
    </xdr:to>
    <xdr:cxnSp macro="">
      <xdr:nvCxnSpPr>
        <xdr:cNvPr id="609" name="直線コネクタ 608"/>
        <xdr:cNvCxnSpPr/>
      </xdr:nvCxnSpPr>
      <xdr:spPr>
        <a:xfrm flipV="1">
          <a:off x="14592300" y="12882310"/>
          <a:ext cx="889000" cy="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59399</xdr:rowOff>
    </xdr:from>
    <xdr:to>
      <xdr:col>22</xdr:col>
      <xdr:colOff>415925</xdr:colOff>
      <xdr:row>74</xdr:row>
      <xdr:rowOff>160999</xdr:rowOff>
    </xdr:to>
    <xdr:sp macro="" textlink="">
      <xdr:nvSpPr>
        <xdr:cNvPr id="610" name="フローチャート : 判断 609"/>
        <xdr:cNvSpPr/>
      </xdr:nvSpPr>
      <xdr:spPr>
        <a:xfrm>
          <a:off x="15430500" y="12746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6076</xdr:rowOff>
    </xdr:from>
    <xdr:ext cx="599010" cy="259045"/>
    <xdr:sp macro="" textlink="">
      <xdr:nvSpPr>
        <xdr:cNvPr id="611" name="テキスト ボックス 610"/>
        <xdr:cNvSpPr txBox="1"/>
      </xdr:nvSpPr>
      <xdr:spPr>
        <a:xfrm>
          <a:off x="15181794" y="1252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38116</xdr:rowOff>
    </xdr:from>
    <xdr:to>
      <xdr:col>21</xdr:col>
      <xdr:colOff>161925</xdr:colOff>
      <xdr:row>75</xdr:row>
      <xdr:rowOff>78184</xdr:rowOff>
    </xdr:to>
    <xdr:cxnSp macro="">
      <xdr:nvCxnSpPr>
        <xdr:cNvPr id="612" name="直線コネクタ 611"/>
        <xdr:cNvCxnSpPr/>
      </xdr:nvCxnSpPr>
      <xdr:spPr>
        <a:xfrm flipV="1">
          <a:off x="13703300" y="12896866"/>
          <a:ext cx="889000" cy="4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30852</xdr:rowOff>
    </xdr:from>
    <xdr:to>
      <xdr:col>21</xdr:col>
      <xdr:colOff>212725</xdr:colOff>
      <xdr:row>74</xdr:row>
      <xdr:rowOff>132452</xdr:rowOff>
    </xdr:to>
    <xdr:sp macro="" textlink="">
      <xdr:nvSpPr>
        <xdr:cNvPr id="613" name="フローチャート : 判断 612"/>
        <xdr:cNvSpPr/>
      </xdr:nvSpPr>
      <xdr:spPr>
        <a:xfrm>
          <a:off x="14541500" y="1271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148979</xdr:rowOff>
    </xdr:from>
    <xdr:ext cx="599010" cy="259045"/>
    <xdr:sp macro="" textlink="">
      <xdr:nvSpPr>
        <xdr:cNvPr id="614" name="テキスト ボックス 613"/>
        <xdr:cNvSpPr txBox="1"/>
      </xdr:nvSpPr>
      <xdr:spPr>
        <a:xfrm>
          <a:off x="14292794" y="1249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30309</xdr:rowOff>
    </xdr:from>
    <xdr:to>
      <xdr:col>19</xdr:col>
      <xdr:colOff>644525</xdr:colOff>
      <xdr:row>75</xdr:row>
      <xdr:rowOff>78184</xdr:rowOff>
    </xdr:to>
    <xdr:cxnSp macro="">
      <xdr:nvCxnSpPr>
        <xdr:cNvPr id="615" name="直線コネクタ 614"/>
        <xdr:cNvCxnSpPr/>
      </xdr:nvCxnSpPr>
      <xdr:spPr>
        <a:xfrm>
          <a:off x="12814300" y="12717609"/>
          <a:ext cx="889000" cy="219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36716</xdr:rowOff>
    </xdr:from>
    <xdr:to>
      <xdr:col>20</xdr:col>
      <xdr:colOff>9525</xdr:colOff>
      <xdr:row>74</xdr:row>
      <xdr:rowOff>138316</xdr:rowOff>
    </xdr:to>
    <xdr:sp macro="" textlink="">
      <xdr:nvSpPr>
        <xdr:cNvPr id="616" name="フローチャート : 判断 615"/>
        <xdr:cNvSpPr/>
      </xdr:nvSpPr>
      <xdr:spPr>
        <a:xfrm>
          <a:off x="13652500" y="1272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154843</xdr:rowOff>
    </xdr:from>
    <xdr:ext cx="599010" cy="259045"/>
    <xdr:sp macro="" textlink="">
      <xdr:nvSpPr>
        <xdr:cNvPr id="617" name="テキスト ボックス 616"/>
        <xdr:cNvSpPr txBox="1"/>
      </xdr:nvSpPr>
      <xdr:spPr>
        <a:xfrm>
          <a:off x="13403794" y="1249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24315</xdr:rowOff>
    </xdr:from>
    <xdr:to>
      <xdr:col>18</xdr:col>
      <xdr:colOff>492125</xdr:colOff>
      <xdr:row>74</xdr:row>
      <xdr:rowOff>125915</xdr:rowOff>
    </xdr:to>
    <xdr:sp macro="" textlink="">
      <xdr:nvSpPr>
        <xdr:cNvPr id="618" name="フローチャート : 判断 617"/>
        <xdr:cNvSpPr/>
      </xdr:nvSpPr>
      <xdr:spPr>
        <a:xfrm>
          <a:off x="12763500" y="1271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117042</xdr:rowOff>
    </xdr:from>
    <xdr:ext cx="599010" cy="259045"/>
    <xdr:sp macro="" textlink="">
      <xdr:nvSpPr>
        <xdr:cNvPr id="619" name="テキスト ボックス 618"/>
        <xdr:cNvSpPr txBox="1"/>
      </xdr:nvSpPr>
      <xdr:spPr>
        <a:xfrm>
          <a:off x="12514794" y="12804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131117</xdr:rowOff>
    </xdr:from>
    <xdr:to>
      <xdr:col>23</xdr:col>
      <xdr:colOff>568325</xdr:colOff>
      <xdr:row>75</xdr:row>
      <xdr:rowOff>61267</xdr:rowOff>
    </xdr:to>
    <xdr:sp macro="" textlink="">
      <xdr:nvSpPr>
        <xdr:cNvPr id="625" name="円/楕円 624"/>
        <xdr:cNvSpPr/>
      </xdr:nvSpPr>
      <xdr:spPr>
        <a:xfrm>
          <a:off x="16268700" y="128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153994</xdr:rowOff>
    </xdr:from>
    <xdr:ext cx="534377" cy="259045"/>
    <xdr:sp macro="" textlink="">
      <xdr:nvSpPr>
        <xdr:cNvPr id="626" name="公債費該当値テキスト"/>
        <xdr:cNvSpPr txBox="1"/>
      </xdr:nvSpPr>
      <xdr:spPr>
        <a:xfrm>
          <a:off x="16370300" y="1266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92,613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144210</xdr:rowOff>
    </xdr:from>
    <xdr:to>
      <xdr:col>22</xdr:col>
      <xdr:colOff>415925</xdr:colOff>
      <xdr:row>75</xdr:row>
      <xdr:rowOff>74360</xdr:rowOff>
    </xdr:to>
    <xdr:sp macro="" textlink="">
      <xdr:nvSpPr>
        <xdr:cNvPr id="627" name="円/楕円 626"/>
        <xdr:cNvSpPr/>
      </xdr:nvSpPr>
      <xdr:spPr>
        <a:xfrm>
          <a:off x="15430500" y="128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65487</xdr:rowOff>
    </xdr:from>
    <xdr:ext cx="534377" cy="259045"/>
    <xdr:sp macro="" textlink="">
      <xdr:nvSpPr>
        <xdr:cNvPr id="628" name="テキスト ボックス 627"/>
        <xdr:cNvSpPr txBox="1"/>
      </xdr:nvSpPr>
      <xdr:spPr>
        <a:xfrm>
          <a:off x="15214111" y="1292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158766</xdr:rowOff>
    </xdr:from>
    <xdr:to>
      <xdr:col>21</xdr:col>
      <xdr:colOff>212725</xdr:colOff>
      <xdr:row>75</xdr:row>
      <xdr:rowOff>88916</xdr:rowOff>
    </xdr:to>
    <xdr:sp macro="" textlink="">
      <xdr:nvSpPr>
        <xdr:cNvPr id="629" name="円/楕円 628"/>
        <xdr:cNvSpPr/>
      </xdr:nvSpPr>
      <xdr:spPr>
        <a:xfrm>
          <a:off x="14541500" y="1284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80043</xdr:rowOff>
    </xdr:from>
    <xdr:ext cx="534377" cy="259045"/>
    <xdr:sp macro="" textlink="">
      <xdr:nvSpPr>
        <xdr:cNvPr id="630" name="テキスト ボックス 629"/>
        <xdr:cNvSpPr txBox="1"/>
      </xdr:nvSpPr>
      <xdr:spPr>
        <a:xfrm>
          <a:off x="14325111" y="1293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87,775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27384</xdr:rowOff>
    </xdr:from>
    <xdr:to>
      <xdr:col>20</xdr:col>
      <xdr:colOff>9525</xdr:colOff>
      <xdr:row>75</xdr:row>
      <xdr:rowOff>128984</xdr:rowOff>
    </xdr:to>
    <xdr:sp macro="" textlink="">
      <xdr:nvSpPr>
        <xdr:cNvPr id="631" name="円/楕円 630"/>
        <xdr:cNvSpPr/>
      </xdr:nvSpPr>
      <xdr:spPr>
        <a:xfrm>
          <a:off x="13652500" y="1288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120111</xdr:rowOff>
    </xdr:from>
    <xdr:ext cx="534377" cy="259045"/>
    <xdr:sp macro="" textlink="">
      <xdr:nvSpPr>
        <xdr:cNvPr id="632" name="テキスト ボックス 631"/>
        <xdr:cNvSpPr txBox="1"/>
      </xdr:nvSpPr>
      <xdr:spPr>
        <a:xfrm>
          <a:off x="13436111" y="1297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80,764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150959</xdr:rowOff>
    </xdr:from>
    <xdr:to>
      <xdr:col>18</xdr:col>
      <xdr:colOff>492125</xdr:colOff>
      <xdr:row>74</xdr:row>
      <xdr:rowOff>81109</xdr:rowOff>
    </xdr:to>
    <xdr:sp macro="" textlink="">
      <xdr:nvSpPr>
        <xdr:cNvPr id="633" name="円/楕円 632"/>
        <xdr:cNvSpPr/>
      </xdr:nvSpPr>
      <xdr:spPr>
        <a:xfrm>
          <a:off x="12763500" y="1266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97636</xdr:rowOff>
    </xdr:from>
    <xdr:ext cx="599010" cy="259045"/>
    <xdr:sp macro="" textlink="">
      <xdr:nvSpPr>
        <xdr:cNvPr id="634" name="テキスト ボックス 633"/>
        <xdr:cNvSpPr txBox="1"/>
      </xdr:nvSpPr>
      <xdr:spPr>
        <a:xfrm>
          <a:off x="12514794" y="1244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119,141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8" name="テキスト ボックス 647"/>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50" name="テキスト ボックス 64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52" name="テキスト ボックス 65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6" name="直線コネクタ 655"/>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7"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8" name="直線コネクタ 657"/>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9"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60" name="直線コネクタ 659"/>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101916</xdr:rowOff>
    </xdr:from>
    <xdr:to>
      <xdr:col>23</xdr:col>
      <xdr:colOff>517525</xdr:colOff>
      <xdr:row>98</xdr:row>
      <xdr:rowOff>128403</xdr:rowOff>
    </xdr:to>
    <xdr:cxnSp macro="">
      <xdr:nvCxnSpPr>
        <xdr:cNvPr id="661" name="直線コネクタ 660"/>
        <xdr:cNvCxnSpPr/>
      </xdr:nvCxnSpPr>
      <xdr:spPr>
        <a:xfrm>
          <a:off x="15481300" y="16904016"/>
          <a:ext cx="838200" cy="2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62"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63" name="フローチャート : 判断 662"/>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101916</xdr:rowOff>
    </xdr:from>
    <xdr:to>
      <xdr:col>22</xdr:col>
      <xdr:colOff>365125</xdr:colOff>
      <xdr:row>98</xdr:row>
      <xdr:rowOff>102741</xdr:rowOff>
    </xdr:to>
    <xdr:cxnSp macro="">
      <xdr:nvCxnSpPr>
        <xdr:cNvPr id="664" name="直線コネクタ 663"/>
        <xdr:cNvCxnSpPr/>
      </xdr:nvCxnSpPr>
      <xdr:spPr>
        <a:xfrm flipV="1">
          <a:off x="14592300" y="16904016"/>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66605</xdr:rowOff>
    </xdr:from>
    <xdr:to>
      <xdr:col>22</xdr:col>
      <xdr:colOff>415925</xdr:colOff>
      <xdr:row>98</xdr:row>
      <xdr:rowOff>168205</xdr:rowOff>
    </xdr:to>
    <xdr:sp macro="" textlink="">
      <xdr:nvSpPr>
        <xdr:cNvPr id="665" name="フローチャート : 判断 664"/>
        <xdr:cNvSpPr/>
      </xdr:nvSpPr>
      <xdr:spPr>
        <a:xfrm>
          <a:off x="15430500" y="1686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159332</xdr:rowOff>
    </xdr:from>
    <xdr:ext cx="534377" cy="259045"/>
    <xdr:sp macro="" textlink="">
      <xdr:nvSpPr>
        <xdr:cNvPr id="666" name="テキスト ボックス 665"/>
        <xdr:cNvSpPr txBox="1"/>
      </xdr:nvSpPr>
      <xdr:spPr>
        <a:xfrm>
          <a:off x="15214111" y="1696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102741</xdr:rowOff>
    </xdr:from>
    <xdr:to>
      <xdr:col>21</xdr:col>
      <xdr:colOff>161925</xdr:colOff>
      <xdr:row>98</xdr:row>
      <xdr:rowOff>110939</xdr:rowOff>
    </xdr:to>
    <xdr:cxnSp macro="">
      <xdr:nvCxnSpPr>
        <xdr:cNvPr id="667" name="直線コネクタ 666"/>
        <xdr:cNvCxnSpPr/>
      </xdr:nvCxnSpPr>
      <xdr:spPr>
        <a:xfrm flipV="1">
          <a:off x="13703300" y="16904841"/>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71051</xdr:rowOff>
    </xdr:from>
    <xdr:to>
      <xdr:col>21</xdr:col>
      <xdr:colOff>212725</xdr:colOff>
      <xdr:row>99</xdr:row>
      <xdr:rowOff>1201</xdr:rowOff>
    </xdr:to>
    <xdr:sp macro="" textlink="">
      <xdr:nvSpPr>
        <xdr:cNvPr id="668" name="フローチャート : 判断 667"/>
        <xdr:cNvSpPr/>
      </xdr:nvSpPr>
      <xdr:spPr>
        <a:xfrm>
          <a:off x="14541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163778</xdr:rowOff>
    </xdr:from>
    <xdr:ext cx="534377" cy="259045"/>
    <xdr:sp macro="" textlink="">
      <xdr:nvSpPr>
        <xdr:cNvPr id="669" name="テキスト ボックス 668"/>
        <xdr:cNvSpPr txBox="1"/>
      </xdr:nvSpPr>
      <xdr:spPr>
        <a:xfrm>
          <a:off x="14325111" y="1696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105823</xdr:rowOff>
    </xdr:from>
    <xdr:to>
      <xdr:col>19</xdr:col>
      <xdr:colOff>644525</xdr:colOff>
      <xdr:row>98</xdr:row>
      <xdr:rowOff>110939</xdr:rowOff>
    </xdr:to>
    <xdr:cxnSp macro="">
      <xdr:nvCxnSpPr>
        <xdr:cNvPr id="670" name="直線コネクタ 669"/>
        <xdr:cNvCxnSpPr/>
      </xdr:nvCxnSpPr>
      <xdr:spPr>
        <a:xfrm>
          <a:off x="12814300" y="16907923"/>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63593</xdr:rowOff>
    </xdr:from>
    <xdr:to>
      <xdr:col>20</xdr:col>
      <xdr:colOff>9525</xdr:colOff>
      <xdr:row>98</xdr:row>
      <xdr:rowOff>165193</xdr:rowOff>
    </xdr:to>
    <xdr:sp macro="" textlink="">
      <xdr:nvSpPr>
        <xdr:cNvPr id="671" name="フローチャート : 判断 670"/>
        <xdr:cNvSpPr/>
      </xdr:nvSpPr>
      <xdr:spPr>
        <a:xfrm>
          <a:off x="13652500" y="168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156320</xdr:rowOff>
    </xdr:from>
    <xdr:ext cx="534377" cy="259045"/>
    <xdr:sp macro="" textlink="">
      <xdr:nvSpPr>
        <xdr:cNvPr id="672" name="テキスト ボックス 671"/>
        <xdr:cNvSpPr txBox="1"/>
      </xdr:nvSpPr>
      <xdr:spPr>
        <a:xfrm>
          <a:off x="13436111" y="169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66442</xdr:rowOff>
    </xdr:from>
    <xdr:to>
      <xdr:col>18</xdr:col>
      <xdr:colOff>492125</xdr:colOff>
      <xdr:row>98</xdr:row>
      <xdr:rowOff>168042</xdr:rowOff>
    </xdr:to>
    <xdr:sp macro="" textlink="">
      <xdr:nvSpPr>
        <xdr:cNvPr id="673" name="フローチャート : 判断 672"/>
        <xdr:cNvSpPr/>
      </xdr:nvSpPr>
      <xdr:spPr>
        <a:xfrm>
          <a:off x="12763500" y="168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159169</xdr:rowOff>
    </xdr:from>
    <xdr:ext cx="534377" cy="259045"/>
    <xdr:sp macro="" textlink="">
      <xdr:nvSpPr>
        <xdr:cNvPr id="674" name="テキスト ボックス 673"/>
        <xdr:cNvSpPr txBox="1"/>
      </xdr:nvSpPr>
      <xdr:spPr>
        <a:xfrm>
          <a:off x="12547111" y="169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77603</xdr:rowOff>
    </xdr:from>
    <xdr:to>
      <xdr:col>23</xdr:col>
      <xdr:colOff>568325</xdr:colOff>
      <xdr:row>99</xdr:row>
      <xdr:rowOff>7753</xdr:rowOff>
    </xdr:to>
    <xdr:sp macro="" textlink="">
      <xdr:nvSpPr>
        <xdr:cNvPr id="680" name="円/楕円 679"/>
        <xdr:cNvSpPr/>
      </xdr:nvSpPr>
      <xdr:spPr>
        <a:xfrm>
          <a:off x="16268700" y="168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534377" cy="259045"/>
    <xdr:sp macro="" textlink="">
      <xdr:nvSpPr>
        <xdr:cNvPr id="681" name="積立金該当値テキスト"/>
        <xdr:cNvSpPr txBox="1"/>
      </xdr:nvSpPr>
      <xdr:spPr>
        <a:xfrm>
          <a:off x="16370300" y="168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24,710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51116</xdr:rowOff>
    </xdr:from>
    <xdr:to>
      <xdr:col>22</xdr:col>
      <xdr:colOff>415925</xdr:colOff>
      <xdr:row>98</xdr:row>
      <xdr:rowOff>152716</xdr:rowOff>
    </xdr:to>
    <xdr:sp macro="" textlink="">
      <xdr:nvSpPr>
        <xdr:cNvPr id="682" name="円/楕円 681"/>
        <xdr:cNvSpPr/>
      </xdr:nvSpPr>
      <xdr:spPr>
        <a:xfrm>
          <a:off x="15430500" y="1685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169243</xdr:rowOff>
    </xdr:from>
    <xdr:ext cx="534377" cy="259045"/>
    <xdr:sp macro="" textlink="">
      <xdr:nvSpPr>
        <xdr:cNvPr id="683" name="テキスト ボックス 682"/>
        <xdr:cNvSpPr txBox="1"/>
      </xdr:nvSpPr>
      <xdr:spPr>
        <a:xfrm>
          <a:off x="15214111" y="1662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51941</xdr:rowOff>
    </xdr:from>
    <xdr:to>
      <xdr:col>21</xdr:col>
      <xdr:colOff>212725</xdr:colOff>
      <xdr:row>98</xdr:row>
      <xdr:rowOff>153541</xdr:rowOff>
    </xdr:to>
    <xdr:sp macro="" textlink="">
      <xdr:nvSpPr>
        <xdr:cNvPr id="684" name="円/楕円 683"/>
        <xdr:cNvSpPr/>
      </xdr:nvSpPr>
      <xdr:spPr>
        <a:xfrm>
          <a:off x="14541500" y="1685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170068</xdr:rowOff>
    </xdr:from>
    <xdr:ext cx="534377" cy="259045"/>
    <xdr:sp macro="" textlink="">
      <xdr:nvSpPr>
        <xdr:cNvPr id="685" name="テキスト ボックス 684"/>
        <xdr:cNvSpPr txBox="1"/>
      </xdr:nvSpPr>
      <xdr:spPr>
        <a:xfrm>
          <a:off x="14325111" y="1662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60139</xdr:rowOff>
    </xdr:from>
    <xdr:to>
      <xdr:col>20</xdr:col>
      <xdr:colOff>9525</xdr:colOff>
      <xdr:row>98</xdr:row>
      <xdr:rowOff>161739</xdr:rowOff>
    </xdr:to>
    <xdr:sp macro="" textlink="">
      <xdr:nvSpPr>
        <xdr:cNvPr id="686" name="円/楕円 685"/>
        <xdr:cNvSpPr/>
      </xdr:nvSpPr>
      <xdr:spPr>
        <a:xfrm>
          <a:off x="13652500" y="168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6816</xdr:rowOff>
    </xdr:from>
    <xdr:ext cx="534377" cy="259045"/>
    <xdr:sp macro="" textlink="">
      <xdr:nvSpPr>
        <xdr:cNvPr id="687" name="テキスト ボックス 686"/>
        <xdr:cNvSpPr txBox="1"/>
      </xdr:nvSpPr>
      <xdr:spPr>
        <a:xfrm>
          <a:off x="13436111" y="1663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55023</xdr:rowOff>
    </xdr:from>
    <xdr:to>
      <xdr:col>18</xdr:col>
      <xdr:colOff>492125</xdr:colOff>
      <xdr:row>98</xdr:row>
      <xdr:rowOff>156623</xdr:rowOff>
    </xdr:to>
    <xdr:sp macro="" textlink="">
      <xdr:nvSpPr>
        <xdr:cNvPr id="688" name="円/楕円 687"/>
        <xdr:cNvSpPr/>
      </xdr:nvSpPr>
      <xdr:spPr>
        <a:xfrm>
          <a:off x="12763500" y="168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1700</xdr:rowOff>
    </xdr:from>
    <xdr:ext cx="534377" cy="259045"/>
    <xdr:sp macro="" textlink="">
      <xdr:nvSpPr>
        <xdr:cNvPr id="689" name="テキスト ボックス 688"/>
        <xdr:cNvSpPr txBox="1"/>
      </xdr:nvSpPr>
      <xdr:spPr>
        <a:xfrm>
          <a:off x="12547111" y="1663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11" name="直線コネクタ 710"/>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4"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5" name="直線コネクタ 714"/>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7"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8" name="フローチャート : 判断 717"/>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0" name="フローチャート : 判断 719"/>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1" name="テキスト ボックス 720"/>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135905</xdr:rowOff>
    </xdr:from>
    <xdr:to>
      <xdr:col>29</xdr:col>
      <xdr:colOff>517525</xdr:colOff>
      <xdr:row>38</xdr:row>
      <xdr:rowOff>139700</xdr:rowOff>
    </xdr:to>
    <xdr:cxnSp macro="">
      <xdr:nvCxnSpPr>
        <xdr:cNvPr id="722" name="直線コネクタ 721"/>
        <xdr:cNvCxnSpPr/>
      </xdr:nvCxnSpPr>
      <xdr:spPr>
        <a:xfrm>
          <a:off x="19545300" y="6651005"/>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3" name="フローチャート : 判断 722"/>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4" name="テキスト ボックス 723"/>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135905</xdr:rowOff>
    </xdr:from>
    <xdr:to>
      <xdr:col>28</xdr:col>
      <xdr:colOff>314325</xdr:colOff>
      <xdr:row>38</xdr:row>
      <xdr:rowOff>139700</xdr:rowOff>
    </xdr:to>
    <xdr:cxnSp macro="">
      <xdr:nvCxnSpPr>
        <xdr:cNvPr id="725" name="直線コネクタ 724"/>
        <xdr:cNvCxnSpPr/>
      </xdr:nvCxnSpPr>
      <xdr:spPr>
        <a:xfrm flipV="1">
          <a:off x="18656300" y="6651005"/>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26" name="フローチャート : 判断 725"/>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27" name="テキスト ボックス 726"/>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28" name="フローチャート : 判断 727"/>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29" name="テキスト ボックス 728"/>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85105</xdr:rowOff>
    </xdr:from>
    <xdr:to>
      <xdr:col>28</xdr:col>
      <xdr:colOff>365125</xdr:colOff>
      <xdr:row>39</xdr:row>
      <xdr:rowOff>15255</xdr:rowOff>
    </xdr:to>
    <xdr:sp macro="" textlink="">
      <xdr:nvSpPr>
        <xdr:cNvPr id="741" name="円/楕円 740"/>
        <xdr:cNvSpPr/>
      </xdr:nvSpPr>
      <xdr:spPr>
        <a:xfrm>
          <a:off x="194945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6382</xdr:rowOff>
    </xdr:from>
    <xdr:ext cx="313932" cy="259045"/>
    <xdr:sp macro="" textlink="">
      <xdr:nvSpPr>
        <xdr:cNvPr id="742" name="テキスト ボックス 741"/>
        <xdr:cNvSpPr txBox="1"/>
      </xdr:nvSpPr>
      <xdr:spPr>
        <a:xfrm>
          <a:off x="19388333" y="6692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8" name="テキスト ボックス 757"/>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8" name="直線コネクタ 767"/>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9"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71"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72" name="直線コネクタ 771"/>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3" name="直線コネクタ 77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74"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5" name="フローチャート : 判断 774"/>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6" name="直線コネクタ 77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144587</xdr:rowOff>
    </xdr:from>
    <xdr:to>
      <xdr:col>31</xdr:col>
      <xdr:colOff>85725</xdr:colOff>
      <xdr:row>59</xdr:row>
      <xdr:rowOff>74737</xdr:rowOff>
    </xdr:to>
    <xdr:sp macro="" textlink="">
      <xdr:nvSpPr>
        <xdr:cNvPr id="777" name="フローチャート : 判断 776"/>
        <xdr:cNvSpPr/>
      </xdr:nvSpPr>
      <xdr:spPr>
        <a:xfrm>
          <a:off x="21272500" y="100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91264</xdr:rowOff>
    </xdr:from>
    <xdr:ext cx="469744" cy="259045"/>
    <xdr:sp macro="" textlink="">
      <xdr:nvSpPr>
        <xdr:cNvPr id="778" name="テキスト ボックス 777"/>
        <xdr:cNvSpPr txBox="1"/>
      </xdr:nvSpPr>
      <xdr:spPr>
        <a:xfrm>
          <a:off x="21088427" y="98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9" name="直線コネクタ 77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142549</xdr:rowOff>
    </xdr:from>
    <xdr:to>
      <xdr:col>29</xdr:col>
      <xdr:colOff>568325</xdr:colOff>
      <xdr:row>59</xdr:row>
      <xdr:rowOff>72699</xdr:rowOff>
    </xdr:to>
    <xdr:sp macro="" textlink="">
      <xdr:nvSpPr>
        <xdr:cNvPr id="780" name="フローチャート : 判断 779"/>
        <xdr:cNvSpPr/>
      </xdr:nvSpPr>
      <xdr:spPr>
        <a:xfrm>
          <a:off x="20383500" y="1008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89226</xdr:rowOff>
    </xdr:from>
    <xdr:ext cx="469744" cy="259045"/>
    <xdr:sp macro="" textlink="">
      <xdr:nvSpPr>
        <xdr:cNvPr id="781" name="テキスト ボックス 780"/>
        <xdr:cNvSpPr txBox="1"/>
      </xdr:nvSpPr>
      <xdr:spPr>
        <a:xfrm>
          <a:off x="20199427" y="986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2" name="直線コネクタ 78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144918</xdr:rowOff>
    </xdr:from>
    <xdr:to>
      <xdr:col>28</xdr:col>
      <xdr:colOff>365125</xdr:colOff>
      <xdr:row>59</xdr:row>
      <xdr:rowOff>75068</xdr:rowOff>
    </xdr:to>
    <xdr:sp macro="" textlink="">
      <xdr:nvSpPr>
        <xdr:cNvPr id="783" name="フローチャート : 判断 782"/>
        <xdr:cNvSpPr/>
      </xdr:nvSpPr>
      <xdr:spPr>
        <a:xfrm>
          <a:off x="19494500" y="100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91595</xdr:rowOff>
    </xdr:from>
    <xdr:ext cx="469744" cy="259045"/>
    <xdr:sp macro="" textlink="">
      <xdr:nvSpPr>
        <xdr:cNvPr id="784" name="テキスト ボックス 783"/>
        <xdr:cNvSpPr txBox="1"/>
      </xdr:nvSpPr>
      <xdr:spPr>
        <a:xfrm>
          <a:off x="19310427" y="986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143482</xdr:rowOff>
    </xdr:from>
    <xdr:to>
      <xdr:col>27</xdr:col>
      <xdr:colOff>161925</xdr:colOff>
      <xdr:row>59</xdr:row>
      <xdr:rowOff>73632</xdr:rowOff>
    </xdr:to>
    <xdr:sp macro="" textlink="">
      <xdr:nvSpPr>
        <xdr:cNvPr id="785" name="フローチャート : 判断 784"/>
        <xdr:cNvSpPr/>
      </xdr:nvSpPr>
      <xdr:spPr>
        <a:xfrm>
          <a:off x="18605500" y="1008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90159</xdr:rowOff>
    </xdr:from>
    <xdr:ext cx="469744" cy="259045"/>
    <xdr:sp macro="" textlink="">
      <xdr:nvSpPr>
        <xdr:cNvPr id="786" name="テキスト ボックス 785"/>
        <xdr:cNvSpPr txBox="1"/>
      </xdr:nvSpPr>
      <xdr:spPr>
        <a:xfrm>
          <a:off x="18421427" y="98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2" name="円/楕円 79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249299" cy="259045"/>
    <xdr:sp macro="" textlink="">
      <xdr:nvSpPr>
        <xdr:cNvPr id="793" name="貸付金該当値テキスト"/>
        <xdr:cNvSpPr txBox="1"/>
      </xdr:nvSpPr>
      <xdr:spPr>
        <a:xfrm>
          <a:off x="22212300" y="10073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4" name="円/楕円 79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5" name="テキスト ボックス 79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6" name="円/楕円 79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7" name="テキスト ボックス 79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8" name="円/楕円 79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9" name="テキスト ボックス 79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0" name="円/楕円 79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1" name="テキスト ボックス 80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3" name="直線コネクタ 81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4" name="テキスト ボックス 81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5" name="直線コネクタ 81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6" name="テキスト ボックス 81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7" name="直線コネクタ 81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8" name="テキスト ボックス 81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9" name="直線コネクタ 81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20" name="テキスト ボックス 81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1" name="直線コネクタ 82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2" name="テキスト ボックス 82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3" name="直線コネクタ 82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4" name="テキスト ボックス 82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8" name="直線コネクタ 827"/>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9"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30" name="直線コネクタ 829"/>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31"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32" name="直線コネクタ 831"/>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71317</xdr:rowOff>
    </xdr:from>
    <xdr:to>
      <xdr:col>32</xdr:col>
      <xdr:colOff>187325</xdr:colOff>
      <xdr:row>77</xdr:row>
      <xdr:rowOff>80341</xdr:rowOff>
    </xdr:to>
    <xdr:cxnSp macro="">
      <xdr:nvCxnSpPr>
        <xdr:cNvPr id="833" name="直線コネクタ 832"/>
        <xdr:cNvCxnSpPr/>
      </xdr:nvCxnSpPr>
      <xdr:spPr>
        <a:xfrm flipV="1">
          <a:off x="21323300" y="13272967"/>
          <a:ext cx="8382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34"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5" name="フローチャート : 判断 834"/>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15255</xdr:rowOff>
    </xdr:from>
    <xdr:to>
      <xdr:col>31</xdr:col>
      <xdr:colOff>34925</xdr:colOff>
      <xdr:row>77</xdr:row>
      <xdr:rowOff>80341</xdr:rowOff>
    </xdr:to>
    <xdr:cxnSp macro="">
      <xdr:nvCxnSpPr>
        <xdr:cNvPr id="836" name="直線コネクタ 835"/>
        <xdr:cNvCxnSpPr/>
      </xdr:nvCxnSpPr>
      <xdr:spPr>
        <a:xfrm>
          <a:off x="20434300" y="13216905"/>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13320</xdr:rowOff>
    </xdr:from>
    <xdr:to>
      <xdr:col>31</xdr:col>
      <xdr:colOff>85725</xdr:colOff>
      <xdr:row>76</xdr:row>
      <xdr:rowOff>114920</xdr:rowOff>
    </xdr:to>
    <xdr:sp macro="" textlink="">
      <xdr:nvSpPr>
        <xdr:cNvPr id="837" name="フローチャート : 判断 836"/>
        <xdr:cNvSpPr/>
      </xdr:nvSpPr>
      <xdr:spPr>
        <a:xfrm>
          <a:off x="21272500" y="1304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131447</xdr:rowOff>
    </xdr:from>
    <xdr:ext cx="534377" cy="259045"/>
    <xdr:sp macro="" textlink="">
      <xdr:nvSpPr>
        <xdr:cNvPr id="838" name="テキスト ボックス 837"/>
        <xdr:cNvSpPr txBox="1"/>
      </xdr:nvSpPr>
      <xdr:spPr>
        <a:xfrm>
          <a:off x="21056111" y="1281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15255</xdr:rowOff>
    </xdr:from>
    <xdr:to>
      <xdr:col>29</xdr:col>
      <xdr:colOff>517525</xdr:colOff>
      <xdr:row>77</xdr:row>
      <xdr:rowOff>26456</xdr:rowOff>
    </xdr:to>
    <xdr:cxnSp macro="">
      <xdr:nvCxnSpPr>
        <xdr:cNvPr id="839" name="直線コネクタ 838"/>
        <xdr:cNvCxnSpPr/>
      </xdr:nvCxnSpPr>
      <xdr:spPr>
        <a:xfrm flipV="1">
          <a:off x="19545300" y="13216905"/>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8367</xdr:rowOff>
    </xdr:from>
    <xdr:to>
      <xdr:col>29</xdr:col>
      <xdr:colOff>568325</xdr:colOff>
      <xdr:row>76</xdr:row>
      <xdr:rowOff>109967</xdr:rowOff>
    </xdr:to>
    <xdr:sp macro="" textlink="">
      <xdr:nvSpPr>
        <xdr:cNvPr id="840" name="フローチャート : 判断 839"/>
        <xdr:cNvSpPr/>
      </xdr:nvSpPr>
      <xdr:spPr>
        <a:xfrm>
          <a:off x="20383500" y="1303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126495</xdr:rowOff>
    </xdr:from>
    <xdr:ext cx="534377" cy="259045"/>
    <xdr:sp macro="" textlink="">
      <xdr:nvSpPr>
        <xdr:cNvPr id="841" name="テキスト ボックス 840"/>
        <xdr:cNvSpPr txBox="1"/>
      </xdr:nvSpPr>
      <xdr:spPr>
        <a:xfrm>
          <a:off x="20167111" y="128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26456</xdr:rowOff>
    </xdr:from>
    <xdr:to>
      <xdr:col>28</xdr:col>
      <xdr:colOff>314325</xdr:colOff>
      <xdr:row>77</xdr:row>
      <xdr:rowOff>116328</xdr:rowOff>
    </xdr:to>
    <xdr:cxnSp macro="">
      <xdr:nvCxnSpPr>
        <xdr:cNvPr id="842" name="直線コネクタ 841"/>
        <xdr:cNvCxnSpPr/>
      </xdr:nvCxnSpPr>
      <xdr:spPr>
        <a:xfrm flipV="1">
          <a:off x="18656300" y="13228106"/>
          <a:ext cx="889000" cy="8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34449</xdr:rowOff>
    </xdr:from>
    <xdr:to>
      <xdr:col>28</xdr:col>
      <xdr:colOff>365125</xdr:colOff>
      <xdr:row>76</xdr:row>
      <xdr:rowOff>136049</xdr:rowOff>
    </xdr:to>
    <xdr:sp macro="" textlink="">
      <xdr:nvSpPr>
        <xdr:cNvPr id="843" name="フローチャート : 判断 842"/>
        <xdr:cNvSpPr/>
      </xdr:nvSpPr>
      <xdr:spPr>
        <a:xfrm>
          <a:off x="19494500" y="130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152577</xdr:rowOff>
    </xdr:from>
    <xdr:ext cx="534377" cy="259045"/>
    <xdr:sp macro="" textlink="">
      <xdr:nvSpPr>
        <xdr:cNvPr id="844" name="テキスト ボックス 843"/>
        <xdr:cNvSpPr txBox="1"/>
      </xdr:nvSpPr>
      <xdr:spPr>
        <a:xfrm>
          <a:off x="19278111" y="128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58779</xdr:rowOff>
    </xdr:from>
    <xdr:to>
      <xdr:col>27</xdr:col>
      <xdr:colOff>161925</xdr:colOff>
      <xdr:row>76</xdr:row>
      <xdr:rowOff>160379</xdr:rowOff>
    </xdr:to>
    <xdr:sp macro="" textlink="">
      <xdr:nvSpPr>
        <xdr:cNvPr id="845" name="フローチャート : 判断 844"/>
        <xdr:cNvSpPr/>
      </xdr:nvSpPr>
      <xdr:spPr>
        <a:xfrm>
          <a:off x="18605500" y="1308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5456</xdr:rowOff>
    </xdr:from>
    <xdr:ext cx="534377" cy="259045"/>
    <xdr:sp macro="" textlink="">
      <xdr:nvSpPr>
        <xdr:cNvPr id="846" name="テキスト ボックス 845"/>
        <xdr:cNvSpPr txBox="1"/>
      </xdr:nvSpPr>
      <xdr:spPr>
        <a:xfrm>
          <a:off x="18389111" y="128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20517</xdr:rowOff>
    </xdr:from>
    <xdr:to>
      <xdr:col>32</xdr:col>
      <xdr:colOff>238125</xdr:colOff>
      <xdr:row>77</xdr:row>
      <xdr:rowOff>122117</xdr:rowOff>
    </xdr:to>
    <xdr:sp macro="" textlink="">
      <xdr:nvSpPr>
        <xdr:cNvPr id="852" name="円/楕円 851"/>
        <xdr:cNvSpPr/>
      </xdr:nvSpPr>
      <xdr:spPr>
        <a:xfrm>
          <a:off x="22110700" y="132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170394</xdr:rowOff>
    </xdr:from>
    <xdr:ext cx="534377" cy="259045"/>
    <xdr:sp macro="" textlink="">
      <xdr:nvSpPr>
        <xdr:cNvPr id="853" name="繰出金該当値テキスト"/>
        <xdr:cNvSpPr txBox="1"/>
      </xdr:nvSpPr>
      <xdr:spPr>
        <a:xfrm>
          <a:off x="22212300" y="1320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64,032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29541</xdr:rowOff>
    </xdr:from>
    <xdr:to>
      <xdr:col>31</xdr:col>
      <xdr:colOff>85725</xdr:colOff>
      <xdr:row>77</xdr:row>
      <xdr:rowOff>131141</xdr:rowOff>
    </xdr:to>
    <xdr:sp macro="" textlink="">
      <xdr:nvSpPr>
        <xdr:cNvPr id="854" name="円/楕円 853"/>
        <xdr:cNvSpPr/>
      </xdr:nvSpPr>
      <xdr:spPr>
        <a:xfrm>
          <a:off x="21272500" y="132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122268</xdr:rowOff>
    </xdr:from>
    <xdr:ext cx="534377" cy="259045"/>
    <xdr:sp macro="" textlink="">
      <xdr:nvSpPr>
        <xdr:cNvPr id="855" name="テキスト ボックス 854"/>
        <xdr:cNvSpPr txBox="1"/>
      </xdr:nvSpPr>
      <xdr:spPr>
        <a:xfrm>
          <a:off x="21056111" y="133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135905</xdr:rowOff>
    </xdr:from>
    <xdr:to>
      <xdr:col>29</xdr:col>
      <xdr:colOff>568325</xdr:colOff>
      <xdr:row>77</xdr:row>
      <xdr:rowOff>66055</xdr:rowOff>
    </xdr:to>
    <xdr:sp macro="" textlink="">
      <xdr:nvSpPr>
        <xdr:cNvPr id="856" name="円/楕円 855"/>
        <xdr:cNvSpPr/>
      </xdr:nvSpPr>
      <xdr:spPr>
        <a:xfrm>
          <a:off x="20383500" y="1316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57182</xdr:rowOff>
    </xdr:from>
    <xdr:ext cx="534377" cy="259045"/>
    <xdr:sp macro="" textlink="">
      <xdr:nvSpPr>
        <xdr:cNvPr id="857" name="テキスト ボックス 856"/>
        <xdr:cNvSpPr txBox="1"/>
      </xdr:nvSpPr>
      <xdr:spPr>
        <a:xfrm>
          <a:off x="20167111" y="132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69,182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147106</xdr:rowOff>
    </xdr:from>
    <xdr:to>
      <xdr:col>28</xdr:col>
      <xdr:colOff>365125</xdr:colOff>
      <xdr:row>77</xdr:row>
      <xdr:rowOff>77256</xdr:rowOff>
    </xdr:to>
    <xdr:sp macro="" textlink="">
      <xdr:nvSpPr>
        <xdr:cNvPr id="858" name="円/楕円 857"/>
        <xdr:cNvSpPr/>
      </xdr:nvSpPr>
      <xdr:spPr>
        <a:xfrm>
          <a:off x="19494500" y="131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68383</xdr:rowOff>
    </xdr:from>
    <xdr:ext cx="534377" cy="259045"/>
    <xdr:sp macro="" textlink="">
      <xdr:nvSpPr>
        <xdr:cNvPr id="859" name="テキスト ボックス 858"/>
        <xdr:cNvSpPr txBox="1"/>
      </xdr:nvSpPr>
      <xdr:spPr>
        <a:xfrm>
          <a:off x="19278111" y="132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65528</xdr:rowOff>
    </xdr:from>
    <xdr:to>
      <xdr:col>27</xdr:col>
      <xdr:colOff>161925</xdr:colOff>
      <xdr:row>77</xdr:row>
      <xdr:rowOff>167128</xdr:rowOff>
    </xdr:to>
    <xdr:sp macro="" textlink="">
      <xdr:nvSpPr>
        <xdr:cNvPr id="860" name="円/楕円 859"/>
        <xdr:cNvSpPr/>
      </xdr:nvSpPr>
      <xdr:spPr>
        <a:xfrm>
          <a:off x="18605500" y="1326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158255</xdr:rowOff>
    </xdr:from>
    <xdr:ext cx="534377" cy="259045"/>
    <xdr:sp macro="" textlink="">
      <xdr:nvSpPr>
        <xdr:cNvPr id="861" name="テキスト ボックス 860"/>
        <xdr:cNvSpPr txBox="1"/>
      </xdr:nvSpPr>
      <xdr:spPr>
        <a:xfrm>
          <a:off x="18389111" y="1335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類似団体平均と比較して下回っている性質別は</a:t>
          </a:r>
          <a:r>
            <a:rPr kumimoji="1" lang="ja-JP" altLang="en-US" sz="1300">
              <a:solidFill>
                <a:sysClr val="windowText" lastClr="000000"/>
              </a:solidFill>
              <a:latin typeface="ＭＳ Ｐゴシック"/>
            </a:rPr>
            <a:t>、扶助費・補助費等・災害復旧事業費・積立金・操出金である。要因について、扶助費は、子どもに係る医療費などの社会保障費の減少によるものである。補助費等は、一部事務組合負担金が減少したことによるもである。補助金等は引き続き事業の適正な評価を実施し、見直しや廃止に努めていく。積立金は、文教厚生施設整備基金の積立金の減少によるものである。類似団体</a:t>
          </a:r>
          <a:r>
            <a:rPr kumimoji="1" lang="ja-JP" altLang="en-US" sz="1300">
              <a:latin typeface="ＭＳ Ｐゴシック"/>
            </a:rPr>
            <a:t>平均と比較して上回っている性質別は、人件費・物件費・維持補修費・普通建設事業費・公債費である。要因について、物件費は、委託料にしめる電算業務等の委託経費の増加であり、今後適正化に努めていく。　普通建設事業費は、古殿町民体育館建設事業及び県営事業負担金による増加である。公債費は、幼保一体化施設整備事業、簡易水道事業の大規模施設整備に係る元利償還開始による増加である。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5,606
5,552
163.29
5,202,579
4,837,890
86,085
2,621,193
5,133,037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53975</xdr:rowOff>
    </xdr:from>
    <xdr:to>
      <xdr:col>6</xdr:col>
      <xdr:colOff>511175</xdr:colOff>
      <xdr:row>31</xdr:row>
      <xdr:rowOff>154813</xdr:rowOff>
    </xdr:to>
    <xdr:cxnSp macro="">
      <xdr:nvCxnSpPr>
        <xdr:cNvPr id="61" name="直線コネクタ 60"/>
        <xdr:cNvCxnSpPr/>
      </xdr:nvCxnSpPr>
      <xdr:spPr>
        <a:xfrm>
          <a:off x="3797300" y="5368925"/>
          <a:ext cx="838200" cy="10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53975</xdr:rowOff>
    </xdr:from>
    <xdr:to>
      <xdr:col>5</xdr:col>
      <xdr:colOff>358775</xdr:colOff>
      <xdr:row>32</xdr:row>
      <xdr:rowOff>25273</xdr:rowOff>
    </xdr:to>
    <xdr:cxnSp macro="">
      <xdr:nvCxnSpPr>
        <xdr:cNvPr id="64" name="直線コネクタ 63"/>
        <xdr:cNvCxnSpPr/>
      </xdr:nvCxnSpPr>
      <xdr:spPr>
        <a:xfrm flipV="1">
          <a:off x="2908300" y="5368925"/>
          <a:ext cx="8890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18161</xdr:rowOff>
    </xdr:from>
    <xdr:to>
      <xdr:col>5</xdr:col>
      <xdr:colOff>409575</xdr:colOff>
      <xdr:row>33</xdr:row>
      <xdr:rowOff>119761</xdr:rowOff>
    </xdr:to>
    <xdr:sp macro="" textlink="">
      <xdr:nvSpPr>
        <xdr:cNvPr id="65" name="フローチャート : 判断 64"/>
        <xdr:cNvSpPr/>
      </xdr:nvSpPr>
      <xdr:spPr>
        <a:xfrm>
          <a:off x="3746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110888</xdr:rowOff>
    </xdr:from>
    <xdr:ext cx="534377" cy="259045"/>
    <xdr:sp macro="" textlink="">
      <xdr:nvSpPr>
        <xdr:cNvPr id="66" name="テキスト ボックス 65"/>
        <xdr:cNvSpPr txBox="1"/>
      </xdr:nvSpPr>
      <xdr:spPr>
        <a:xfrm>
          <a:off x="3530111" y="57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25273</xdr:rowOff>
    </xdr:from>
    <xdr:to>
      <xdr:col>4</xdr:col>
      <xdr:colOff>155575</xdr:colOff>
      <xdr:row>32</xdr:row>
      <xdr:rowOff>169926</xdr:rowOff>
    </xdr:to>
    <xdr:cxnSp macro="">
      <xdr:nvCxnSpPr>
        <xdr:cNvPr id="67" name="直線コネクタ 66"/>
        <xdr:cNvCxnSpPr/>
      </xdr:nvCxnSpPr>
      <xdr:spPr>
        <a:xfrm flipV="1">
          <a:off x="2019300" y="5511673"/>
          <a:ext cx="889000" cy="1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6223</xdr:rowOff>
    </xdr:from>
    <xdr:to>
      <xdr:col>4</xdr:col>
      <xdr:colOff>206375</xdr:colOff>
      <xdr:row>33</xdr:row>
      <xdr:rowOff>107823</xdr:rowOff>
    </xdr:to>
    <xdr:sp macro="" textlink="">
      <xdr:nvSpPr>
        <xdr:cNvPr id="68" name="フローチャート : 判断 67"/>
        <xdr:cNvSpPr/>
      </xdr:nvSpPr>
      <xdr:spPr>
        <a:xfrm>
          <a:off x="2857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98950</xdr:rowOff>
    </xdr:from>
    <xdr:ext cx="534377" cy="259045"/>
    <xdr:sp macro="" textlink="">
      <xdr:nvSpPr>
        <xdr:cNvPr id="69" name="テキスト ボックス 68"/>
        <xdr:cNvSpPr txBox="1"/>
      </xdr:nvSpPr>
      <xdr:spPr>
        <a:xfrm>
          <a:off x="2641111" y="57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132969</xdr:rowOff>
    </xdr:from>
    <xdr:to>
      <xdr:col>2</xdr:col>
      <xdr:colOff>638175</xdr:colOff>
      <xdr:row>32</xdr:row>
      <xdr:rowOff>169926</xdr:rowOff>
    </xdr:to>
    <xdr:cxnSp macro="">
      <xdr:nvCxnSpPr>
        <xdr:cNvPr id="70" name="直線コネクタ 69"/>
        <xdr:cNvCxnSpPr/>
      </xdr:nvCxnSpPr>
      <xdr:spPr>
        <a:xfrm>
          <a:off x="1130300" y="561936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54864</xdr:rowOff>
    </xdr:from>
    <xdr:to>
      <xdr:col>3</xdr:col>
      <xdr:colOff>3175</xdr:colOff>
      <xdr:row>33</xdr:row>
      <xdr:rowOff>156464</xdr:rowOff>
    </xdr:to>
    <xdr:sp macro="" textlink="">
      <xdr:nvSpPr>
        <xdr:cNvPr id="71" name="フローチャート : 判断 70"/>
        <xdr:cNvSpPr/>
      </xdr:nvSpPr>
      <xdr:spPr>
        <a:xfrm>
          <a:off x="1968500" y="571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147591</xdr:rowOff>
    </xdr:from>
    <xdr:ext cx="534377" cy="259045"/>
    <xdr:sp macro="" textlink="">
      <xdr:nvSpPr>
        <xdr:cNvPr id="72" name="テキスト ボックス 71"/>
        <xdr:cNvSpPr txBox="1"/>
      </xdr:nvSpPr>
      <xdr:spPr>
        <a:xfrm>
          <a:off x="1752111" y="580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24003</xdr:rowOff>
    </xdr:from>
    <xdr:to>
      <xdr:col>1</xdr:col>
      <xdr:colOff>485775</xdr:colOff>
      <xdr:row>33</xdr:row>
      <xdr:rowOff>125603</xdr:rowOff>
    </xdr:to>
    <xdr:sp macro="" textlink="">
      <xdr:nvSpPr>
        <xdr:cNvPr id="73" name="フローチャート : 判断 72"/>
        <xdr:cNvSpPr/>
      </xdr:nvSpPr>
      <xdr:spPr>
        <a:xfrm>
          <a:off x="1079500" y="568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116730</xdr:rowOff>
    </xdr:from>
    <xdr:ext cx="534377" cy="259045"/>
    <xdr:sp macro="" textlink="">
      <xdr:nvSpPr>
        <xdr:cNvPr id="74" name="テキスト ボックス 73"/>
        <xdr:cNvSpPr txBox="1"/>
      </xdr:nvSpPr>
      <xdr:spPr>
        <a:xfrm>
          <a:off x="863111" y="57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104013</xdr:rowOff>
    </xdr:from>
    <xdr:to>
      <xdr:col>6</xdr:col>
      <xdr:colOff>561975</xdr:colOff>
      <xdr:row>32</xdr:row>
      <xdr:rowOff>34163</xdr:rowOff>
    </xdr:to>
    <xdr:sp macro="" textlink="">
      <xdr:nvSpPr>
        <xdr:cNvPr id="80" name="円/楕円 79"/>
        <xdr:cNvSpPr/>
      </xdr:nvSpPr>
      <xdr:spPr>
        <a:xfrm>
          <a:off x="4584700" y="541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126890</xdr:rowOff>
    </xdr:from>
    <xdr:ext cx="534377" cy="259045"/>
    <xdr:sp macro="" textlink="">
      <xdr:nvSpPr>
        <xdr:cNvPr id="81" name="議会費該当値テキスト"/>
        <xdr:cNvSpPr txBox="1"/>
      </xdr:nvSpPr>
      <xdr:spPr>
        <a:xfrm>
          <a:off x="4686300" y="527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3175</xdr:rowOff>
    </xdr:from>
    <xdr:to>
      <xdr:col>5</xdr:col>
      <xdr:colOff>409575</xdr:colOff>
      <xdr:row>31</xdr:row>
      <xdr:rowOff>104775</xdr:rowOff>
    </xdr:to>
    <xdr:sp macro="" textlink="">
      <xdr:nvSpPr>
        <xdr:cNvPr id="82" name="円/楕円 81"/>
        <xdr:cNvSpPr/>
      </xdr:nvSpPr>
      <xdr:spPr>
        <a:xfrm>
          <a:off x="3746500" y="53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121302</xdr:rowOff>
    </xdr:from>
    <xdr:ext cx="534377" cy="259045"/>
    <xdr:sp macro="" textlink="">
      <xdr:nvSpPr>
        <xdr:cNvPr id="83" name="テキスト ボックス 82"/>
        <xdr:cNvSpPr txBox="1"/>
      </xdr:nvSpPr>
      <xdr:spPr>
        <a:xfrm>
          <a:off x="3530111" y="509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13,725</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145923</xdr:rowOff>
    </xdr:from>
    <xdr:to>
      <xdr:col>4</xdr:col>
      <xdr:colOff>206375</xdr:colOff>
      <xdr:row>32</xdr:row>
      <xdr:rowOff>76073</xdr:rowOff>
    </xdr:to>
    <xdr:sp macro="" textlink="">
      <xdr:nvSpPr>
        <xdr:cNvPr id="84" name="円/楕円 83"/>
        <xdr:cNvSpPr/>
      </xdr:nvSpPr>
      <xdr:spPr>
        <a:xfrm>
          <a:off x="2857500" y="54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92600</xdr:rowOff>
    </xdr:from>
    <xdr:ext cx="534377" cy="259045"/>
    <xdr:sp macro="" textlink="">
      <xdr:nvSpPr>
        <xdr:cNvPr id="85" name="テキスト ボックス 84"/>
        <xdr:cNvSpPr txBox="1"/>
      </xdr:nvSpPr>
      <xdr:spPr>
        <a:xfrm>
          <a:off x="2641111" y="52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119126</xdr:rowOff>
    </xdr:from>
    <xdr:to>
      <xdr:col>3</xdr:col>
      <xdr:colOff>3175</xdr:colOff>
      <xdr:row>33</xdr:row>
      <xdr:rowOff>49276</xdr:rowOff>
    </xdr:to>
    <xdr:sp macro="" textlink="">
      <xdr:nvSpPr>
        <xdr:cNvPr id="86" name="円/楕円 85"/>
        <xdr:cNvSpPr/>
      </xdr:nvSpPr>
      <xdr:spPr>
        <a:xfrm>
          <a:off x="1968500" y="56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65803</xdr:rowOff>
    </xdr:from>
    <xdr:ext cx="534377" cy="259045"/>
    <xdr:sp macro="" textlink="">
      <xdr:nvSpPr>
        <xdr:cNvPr id="87" name="テキスト ボックス 86"/>
        <xdr:cNvSpPr txBox="1"/>
      </xdr:nvSpPr>
      <xdr:spPr>
        <a:xfrm>
          <a:off x="1752111" y="53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11,462</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82169</xdr:rowOff>
    </xdr:from>
    <xdr:to>
      <xdr:col>1</xdr:col>
      <xdr:colOff>485775</xdr:colOff>
      <xdr:row>33</xdr:row>
      <xdr:rowOff>12319</xdr:rowOff>
    </xdr:to>
    <xdr:sp macro="" textlink="">
      <xdr:nvSpPr>
        <xdr:cNvPr id="88" name="円/楕円 87"/>
        <xdr:cNvSpPr/>
      </xdr:nvSpPr>
      <xdr:spPr>
        <a:xfrm>
          <a:off x="1079500" y="55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28846</xdr:rowOff>
    </xdr:from>
    <xdr:ext cx="534377" cy="259045"/>
    <xdr:sp macro="" textlink="">
      <xdr:nvSpPr>
        <xdr:cNvPr id="89" name="テキスト ボックス 88"/>
        <xdr:cNvSpPr txBox="1"/>
      </xdr:nvSpPr>
      <xdr:spPr>
        <a:xfrm>
          <a:off x="863111" y="53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78752</xdr:rowOff>
    </xdr:from>
    <xdr:to>
      <xdr:col>6</xdr:col>
      <xdr:colOff>511175</xdr:colOff>
      <xdr:row>58</xdr:row>
      <xdr:rowOff>86989</xdr:rowOff>
    </xdr:to>
    <xdr:cxnSp macro="">
      <xdr:nvCxnSpPr>
        <xdr:cNvPr id="116" name="直線コネクタ 115"/>
        <xdr:cNvCxnSpPr/>
      </xdr:nvCxnSpPr>
      <xdr:spPr>
        <a:xfrm>
          <a:off x="3797300" y="10022852"/>
          <a:ext cx="8382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78752</xdr:rowOff>
    </xdr:from>
    <xdr:to>
      <xdr:col>5</xdr:col>
      <xdr:colOff>358775</xdr:colOff>
      <xdr:row>58</xdr:row>
      <xdr:rowOff>101345</xdr:rowOff>
    </xdr:to>
    <xdr:cxnSp macro="">
      <xdr:nvCxnSpPr>
        <xdr:cNvPr id="119" name="直線コネクタ 118"/>
        <xdr:cNvCxnSpPr/>
      </xdr:nvCxnSpPr>
      <xdr:spPr>
        <a:xfrm flipV="1">
          <a:off x="2908300" y="10022852"/>
          <a:ext cx="889000" cy="2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12718</xdr:rowOff>
    </xdr:from>
    <xdr:to>
      <xdr:col>5</xdr:col>
      <xdr:colOff>409575</xdr:colOff>
      <xdr:row>58</xdr:row>
      <xdr:rowOff>114318</xdr:rowOff>
    </xdr:to>
    <xdr:sp macro="" textlink="">
      <xdr:nvSpPr>
        <xdr:cNvPr id="120" name="フローチャート : 判断 119"/>
        <xdr:cNvSpPr/>
      </xdr:nvSpPr>
      <xdr:spPr>
        <a:xfrm>
          <a:off x="3746500" y="995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130845</xdr:rowOff>
    </xdr:from>
    <xdr:ext cx="599010" cy="259045"/>
    <xdr:sp macro="" textlink="">
      <xdr:nvSpPr>
        <xdr:cNvPr id="121" name="テキスト ボックス 120"/>
        <xdr:cNvSpPr txBox="1"/>
      </xdr:nvSpPr>
      <xdr:spPr>
        <a:xfrm>
          <a:off x="3497794" y="973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75578</xdr:rowOff>
    </xdr:from>
    <xdr:to>
      <xdr:col>4</xdr:col>
      <xdr:colOff>155575</xdr:colOff>
      <xdr:row>58</xdr:row>
      <xdr:rowOff>101345</xdr:rowOff>
    </xdr:to>
    <xdr:cxnSp macro="">
      <xdr:nvCxnSpPr>
        <xdr:cNvPr id="122" name="直線コネクタ 121"/>
        <xdr:cNvCxnSpPr/>
      </xdr:nvCxnSpPr>
      <xdr:spPr>
        <a:xfrm>
          <a:off x="2019300" y="10019678"/>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18915</xdr:rowOff>
    </xdr:from>
    <xdr:to>
      <xdr:col>4</xdr:col>
      <xdr:colOff>206375</xdr:colOff>
      <xdr:row>58</xdr:row>
      <xdr:rowOff>120515</xdr:rowOff>
    </xdr:to>
    <xdr:sp macro="" textlink="">
      <xdr:nvSpPr>
        <xdr:cNvPr id="123" name="フローチャート : 判断 122"/>
        <xdr:cNvSpPr/>
      </xdr:nvSpPr>
      <xdr:spPr>
        <a:xfrm>
          <a:off x="2857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137042</xdr:rowOff>
    </xdr:from>
    <xdr:ext cx="599010" cy="259045"/>
    <xdr:sp macro="" textlink="">
      <xdr:nvSpPr>
        <xdr:cNvPr id="124" name="テキスト ボックス 123"/>
        <xdr:cNvSpPr txBox="1"/>
      </xdr:nvSpPr>
      <xdr:spPr>
        <a:xfrm>
          <a:off x="2608794"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75578</xdr:rowOff>
    </xdr:from>
    <xdr:to>
      <xdr:col>2</xdr:col>
      <xdr:colOff>638175</xdr:colOff>
      <xdr:row>58</xdr:row>
      <xdr:rowOff>93373</xdr:rowOff>
    </xdr:to>
    <xdr:cxnSp macro="">
      <xdr:nvCxnSpPr>
        <xdr:cNvPr id="125" name="直線コネクタ 124"/>
        <xdr:cNvCxnSpPr/>
      </xdr:nvCxnSpPr>
      <xdr:spPr>
        <a:xfrm flipV="1">
          <a:off x="1130300" y="10019678"/>
          <a:ext cx="889000" cy="1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13506</xdr:rowOff>
    </xdr:from>
    <xdr:to>
      <xdr:col>3</xdr:col>
      <xdr:colOff>3175</xdr:colOff>
      <xdr:row>58</xdr:row>
      <xdr:rowOff>115106</xdr:rowOff>
    </xdr:to>
    <xdr:sp macro="" textlink="">
      <xdr:nvSpPr>
        <xdr:cNvPr id="126" name="フローチャート : 判断 125"/>
        <xdr:cNvSpPr/>
      </xdr:nvSpPr>
      <xdr:spPr>
        <a:xfrm>
          <a:off x="1968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131633</xdr:rowOff>
    </xdr:from>
    <xdr:ext cx="599010" cy="259045"/>
    <xdr:sp macro="" textlink="">
      <xdr:nvSpPr>
        <xdr:cNvPr id="127" name="テキスト ボックス 126"/>
        <xdr:cNvSpPr txBox="1"/>
      </xdr:nvSpPr>
      <xdr:spPr>
        <a:xfrm>
          <a:off x="1719794" y="97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21058</xdr:rowOff>
    </xdr:from>
    <xdr:to>
      <xdr:col>1</xdr:col>
      <xdr:colOff>485775</xdr:colOff>
      <xdr:row>58</xdr:row>
      <xdr:rowOff>122658</xdr:rowOff>
    </xdr:to>
    <xdr:sp macro="" textlink="">
      <xdr:nvSpPr>
        <xdr:cNvPr id="128" name="フローチャート : 判断 127"/>
        <xdr:cNvSpPr/>
      </xdr:nvSpPr>
      <xdr:spPr>
        <a:xfrm>
          <a:off x="1079500" y="996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139185</xdr:rowOff>
    </xdr:from>
    <xdr:ext cx="599010" cy="259045"/>
    <xdr:sp macro="" textlink="">
      <xdr:nvSpPr>
        <xdr:cNvPr id="129" name="テキスト ボックス 128"/>
        <xdr:cNvSpPr txBox="1"/>
      </xdr:nvSpPr>
      <xdr:spPr>
        <a:xfrm>
          <a:off x="830794" y="974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36189</xdr:rowOff>
    </xdr:from>
    <xdr:to>
      <xdr:col>6</xdr:col>
      <xdr:colOff>561975</xdr:colOff>
      <xdr:row>58</xdr:row>
      <xdr:rowOff>137789</xdr:rowOff>
    </xdr:to>
    <xdr:sp macro="" textlink="">
      <xdr:nvSpPr>
        <xdr:cNvPr id="135" name="円/楕円 134"/>
        <xdr:cNvSpPr/>
      </xdr:nvSpPr>
      <xdr:spPr>
        <a:xfrm>
          <a:off x="4584700" y="99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99010" cy="259045"/>
    <xdr:sp macro="" textlink="">
      <xdr:nvSpPr>
        <xdr:cNvPr id="136" name="総務費該当値テキスト"/>
        <xdr:cNvSpPr txBox="1"/>
      </xdr:nvSpPr>
      <xdr:spPr>
        <a:xfrm>
          <a:off x="4686300" y="995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115,290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27952</xdr:rowOff>
    </xdr:from>
    <xdr:to>
      <xdr:col>5</xdr:col>
      <xdr:colOff>409575</xdr:colOff>
      <xdr:row>58</xdr:row>
      <xdr:rowOff>129552</xdr:rowOff>
    </xdr:to>
    <xdr:sp macro="" textlink="">
      <xdr:nvSpPr>
        <xdr:cNvPr id="137" name="円/楕円 136"/>
        <xdr:cNvSpPr/>
      </xdr:nvSpPr>
      <xdr:spPr>
        <a:xfrm>
          <a:off x="3746500" y="99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120679</xdr:rowOff>
    </xdr:from>
    <xdr:ext cx="599010" cy="259045"/>
    <xdr:sp macro="" textlink="">
      <xdr:nvSpPr>
        <xdr:cNvPr id="138" name="テキスト ボックス 137"/>
        <xdr:cNvSpPr txBox="1"/>
      </xdr:nvSpPr>
      <xdr:spPr>
        <a:xfrm>
          <a:off x="3497794" y="1006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50545</xdr:rowOff>
    </xdr:from>
    <xdr:to>
      <xdr:col>4</xdr:col>
      <xdr:colOff>206375</xdr:colOff>
      <xdr:row>58</xdr:row>
      <xdr:rowOff>152145</xdr:rowOff>
    </xdr:to>
    <xdr:sp macro="" textlink="">
      <xdr:nvSpPr>
        <xdr:cNvPr id="139" name="円/楕円 138"/>
        <xdr:cNvSpPr/>
      </xdr:nvSpPr>
      <xdr:spPr>
        <a:xfrm>
          <a:off x="2857500" y="99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143272</xdr:rowOff>
    </xdr:from>
    <xdr:ext cx="534377" cy="259045"/>
    <xdr:sp macro="" textlink="">
      <xdr:nvSpPr>
        <xdr:cNvPr id="140" name="テキスト ボックス 139"/>
        <xdr:cNvSpPr txBox="1"/>
      </xdr:nvSpPr>
      <xdr:spPr>
        <a:xfrm>
          <a:off x="2641111" y="1008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24778</xdr:rowOff>
    </xdr:from>
    <xdr:to>
      <xdr:col>3</xdr:col>
      <xdr:colOff>3175</xdr:colOff>
      <xdr:row>58</xdr:row>
      <xdr:rowOff>126378</xdr:rowOff>
    </xdr:to>
    <xdr:sp macro="" textlink="">
      <xdr:nvSpPr>
        <xdr:cNvPr id="141" name="円/楕円 140"/>
        <xdr:cNvSpPr/>
      </xdr:nvSpPr>
      <xdr:spPr>
        <a:xfrm>
          <a:off x="1968500" y="99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117505</xdr:rowOff>
    </xdr:from>
    <xdr:ext cx="599010" cy="259045"/>
    <xdr:sp macro="" textlink="">
      <xdr:nvSpPr>
        <xdr:cNvPr id="142" name="テキスト ボックス 141"/>
        <xdr:cNvSpPr txBox="1"/>
      </xdr:nvSpPr>
      <xdr:spPr>
        <a:xfrm>
          <a:off x="1719794" y="1006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140,250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42573</xdr:rowOff>
    </xdr:from>
    <xdr:to>
      <xdr:col>1</xdr:col>
      <xdr:colOff>485775</xdr:colOff>
      <xdr:row>58</xdr:row>
      <xdr:rowOff>144173</xdr:rowOff>
    </xdr:to>
    <xdr:sp macro="" textlink="">
      <xdr:nvSpPr>
        <xdr:cNvPr id="143" name="円/楕円 142"/>
        <xdr:cNvSpPr/>
      </xdr:nvSpPr>
      <xdr:spPr>
        <a:xfrm>
          <a:off x="1079500" y="998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135300</xdr:rowOff>
    </xdr:from>
    <xdr:ext cx="599010" cy="259045"/>
    <xdr:sp macro="" textlink="">
      <xdr:nvSpPr>
        <xdr:cNvPr id="144" name="テキスト ボックス 143"/>
        <xdr:cNvSpPr txBox="1"/>
      </xdr:nvSpPr>
      <xdr:spPr>
        <a:xfrm>
          <a:off x="830794" y="10079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97058</xdr:rowOff>
    </xdr:from>
    <xdr:to>
      <xdr:col>6</xdr:col>
      <xdr:colOff>511175</xdr:colOff>
      <xdr:row>77</xdr:row>
      <xdr:rowOff>135640</xdr:rowOff>
    </xdr:to>
    <xdr:cxnSp macro="">
      <xdr:nvCxnSpPr>
        <xdr:cNvPr id="172" name="直線コネクタ 171"/>
        <xdr:cNvCxnSpPr/>
      </xdr:nvCxnSpPr>
      <xdr:spPr>
        <a:xfrm flipV="1">
          <a:off x="3797300" y="13298708"/>
          <a:ext cx="838200" cy="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110531</xdr:rowOff>
    </xdr:from>
    <xdr:to>
      <xdr:col>5</xdr:col>
      <xdr:colOff>358775</xdr:colOff>
      <xdr:row>77</xdr:row>
      <xdr:rowOff>135640</xdr:rowOff>
    </xdr:to>
    <xdr:cxnSp macro="">
      <xdr:nvCxnSpPr>
        <xdr:cNvPr id="175" name="直線コネクタ 174"/>
        <xdr:cNvCxnSpPr/>
      </xdr:nvCxnSpPr>
      <xdr:spPr>
        <a:xfrm>
          <a:off x="2908300" y="13312181"/>
          <a:ext cx="889000"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76" name="フローチャート : 判断 175"/>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77" name="テキスト ボックス 176"/>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158345</xdr:rowOff>
    </xdr:from>
    <xdr:to>
      <xdr:col>4</xdr:col>
      <xdr:colOff>155575</xdr:colOff>
      <xdr:row>77</xdr:row>
      <xdr:rowOff>110531</xdr:rowOff>
    </xdr:to>
    <xdr:cxnSp macro="">
      <xdr:nvCxnSpPr>
        <xdr:cNvPr id="178" name="直線コネクタ 177"/>
        <xdr:cNvCxnSpPr/>
      </xdr:nvCxnSpPr>
      <xdr:spPr>
        <a:xfrm>
          <a:off x="2019300" y="12674195"/>
          <a:ext cx="889000" cy="6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79" name="フローチャート : 判断 178"/>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0" name="テキスト ボックス 179"/>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158345</xdr:rowOff>
    </xdr:from>
    <xdr:to>
      <xdr:col>2</xdr:col>
      <xdr:colOff>638175</xdr:colOff>
      <xdr:row>77</xdr:row>
      <xdr:rowOff>82372</xdr:rowOff>
    </xdr:to>
    <xdr:cxnSp macro="">
      <xdr:nvCxnSpPr>
        <xdr:cNvPr id="181" name="直線コネクタ 180"/>
        <xdr:cNvCxnSpPr/>
      </xdr:nvCxnSpPr>
      <xdr:spPr>
        <a:xfrm flipV="1">
          <a:off x="1130300" y="12674195"/>
          <a:ext cx="889000" cy="60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2" name="フローチャート : 判断 181"/>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3" name="テキスト ボックス 182"/>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4" name="フローチャート : 判断 183"/>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5" name="テキスト ボックス 184"/>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46258</xdr:rowOff>
    </xdr:from>
    <xdr:to>
      <xdr:col>6</xdr:col>
      <xdr:colOff>561975</xdr:colOff>
      <xdr:row>77</xdr:row>
      <xdr:rowOff>147858</xdr:rowOff>
    </xdr:to>
    <xdr:sp macro="" textlink="">
      <xdr:nvSpPr>
        <xdr:cNvPr id="191" name="円/楕円 190"/>
        <xdr:cNvSpPr/>
      </xdr:nvSpPr>
      <xdr:spPr>
        <a:xfrm>
          <a:off x="4584700" y="1324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24685</xdr:rowOff>
    </xdr:from>
    <xdr:ext cx="599010" cy="259045"/>
    <xdr:sp macro="" textlink="">
      <xdr:nvSpPr>
        <xdr:cNvPr id="192" name="民生費該当値テキスト"/>
        <xdr:cNvSpPr txBox="1"/>
      </xdr:nvSpPr>
      <xdr:spPr>
        <a:xfrm>
          <a:off x="4686300" y="1322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146,827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84840</xdr:rowOff>
    </xdr:from>
    <xdr:to>
      <xdr:col>5</xdr:col>
      <xdr:colOff>409575</xdr:colOff>
      <xdr:row>78</xdr:row>
      <xdr:rowOff>14990</xdr:rowOff>
    </xdr:to>
    <xdr:sp macro="" textlink="">
      <xdr:nvSpPr>
        <xdr:cNvPr id="193" name="円/楕円 192"/>
        <xdr:cNvSpPr/>
      </xdr:nvSpPr>
      <xdr:spPr>
        <a:xfrm>
          <a:off x="3746500" y="132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6117</xdr:rowOff>
    </xdr:from>
    <xdr:ext cx="599010" cy="259045"/>
    <xdr:sp macro="" textlink="">
      <xdr:nvSpPr>
        <xdr:cNvPr id="194" name="テキスト ボックス 193"/>
        <xdr:cNvSpPr txBox="1"/>
      </xdr:nvSpPr>
      <xdr:spPr>
        <a:xfrm>
          <a:off x="3497794" y="1337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59731</xdr:rowOff>
    </xdr:from>
    <xdr:to>
      <xdr:col>4</xdr:col>
      <xdr:colOff>206375</xdr:colOff>
      <xdr:row>77</xdr:row>
      <xdr:rowOff>161331</xdr:rowOff>
    </xdr:to>
    <xdr:sp macro="" textlink="">
      <xdr:nvSpPr>
        <xdr:cNvPr id="195" name="円/楕円 194"/>
        <xdr:cNvSpPr/>
      </xdr:nvSpPr>
      <xdr:spPr>
        <a:xfrm>
          <a:off x="2857500" y="132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152458</xdr:rowOff>
    </xdr:from>
    <xdr:ext cx="599010" cy="259045"/>
    <xdr:sp macro="" textlink="">
      <xdr:nvSpPr>
        <xdr:cNvPr id="196" name="テキスト ボックス 195"/>
        <xdr:cNvSpPr txBox="1"/>
      </xdr:nvSpPr>
      <xdr:spPr>
        <a:xfrm>
          <a:off x="2608794" y="1335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143,880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107545</xdr:rowOff>
    </xdr:from>
    <xdr:to>
      <xdr:col>3</xdr:col>
      <xdr:colOff>3175</xdr:colOff>
      <xdr:row>74</xdr:row>
      <xdr:rowOff>37695</xdr:rowOff>
    </xdr:to>
    <xdr:sp macro="" textlink="">
      <xdr:nvSpPr>
        <xdr:cNvPr id="197" name="円/楕円 196"/>
        <xdr:cNvSpPr/>
      </xdr:nvSpPr>
      <xdr:spPr>
        <a:xfrm>
          <a:off x="1968500" y="126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54222</xdr:rowOff>
    </xdr:from>
    <xdr:ext cx="599010" cy="259045"/>
    <xdr:sp macro="" textlink="">
      <xdr:nvSpPr>
        <xdr:cNvPr id="198" name="テキスト ボックス 197"/>
        <xdr:cNvSpPr txBox="1"/>
      </xdr:nvSpPr>
      <xdr:spPr>
        <a:xfrm>
          <a:off x="1719794" y="1239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283,422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31572</xdr:rowOff>
    </xdr:from>
    <xdr:to>
      <xdr:col>1</xdr:col>
      <xdr:colOff>485775</xdr:colOff>
      <xdr:row>77</xdr:row>
      <xdr:rowOff>133172</xdr:rowOff>
    </xdr:to>
    <xdr:sp macro="" textlink="">
      <xdr:nvSpPr>
        <xdr:cNvPr id="199" name="円/楕円 198"/>
        <xdr:cNvSpPr/>
      </xdr:nvSpPr>
      <xdr:spPr>
        <a:xfrm>
          <a:off x="1079500" y="132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124299</xdr:rowOff>
    </xdr:from>
    <xdr:ext cx="599010" cy="259045"/>
    <xdr:sp macro="" textlink="">
      <xdr:nvSpPr>
        <xdr:cNvPr id="200" name="テキスト ボックス 199"/>
        <xdr:cNvSpPr txBox="1"/>
      </xdr:nvSpPr>
      <xdr:spPr>
        <a:xfrm>
          <a:off x="830794" y="1332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32057</xdr:rowOff>
    </xdr:from>
    <xdr:to>
      <xdr:col>6</xdr:col>
      <xdr:colOff>511175</xdr:colOff>
      <xdr:row>98</xdr:row>
      <xdr:rowOff>48079</xdr:rowOff>
    </xdr:to>
    <xdr:cxnSp macro="">
      <xdr:nvCxnSpPr>
        <xdr:cNvPr id="227" name="直線コネクタ 226"/>
        <xdr:cNvCxnSpPr/>
      </xdr:nvCxnSpPr>
      <xdr:spPr>
        <a:xfrm>
          <a:off x="3797300" y="16834157"/>
          <a:ext cx="8382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10145</xdr:rowOff>
    </xdr:from>
    <xdr:to>
      <xdr:col>5</xdr:col>
      <xdr:colOff>358775</xdr:colOff>
      <xdr:row>98</xdr:row>
      <xdr:rowOff>32057</xdr:rowOff>
    </xdr:to>
    <xdr:cxnSp macro="">
      <xdr:nvCxnSpPr>
        <xdr:cNvPr id="230" name="直線コネクタ 229"/>
        <xdr:cNvCxnSpPr/>
      </xdr:nvCxnSpPr>
      <xdr:spPr>
        <a:xfrm>
          <a:off x="2908300" y="16812245"/>
          <a:ext cx="889000" cy="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81390</xdr:rowOff>
    </xdr:from>
    <xdr:to>
      <xdr:col>5</xdr:col>
      <xdr:colOff>409575</xdr:colOff>
      <xdr:row>98</xdr:row>
      <xdr:rowOff>11540</xdr:rowOff>
    </xdr:to>
    <xdr:sp macro="" textlink="">
      <xdr:nvSpPr>
        <xdr:cNvPr id="231" name="フローチャート : 判断 230"/>
        <xdr:cNvSpPr/>
      </xdr:nvSpPr>
      <xdr:spPr>
        <a:xfrm>
          <a:off x="3746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28067</xdr:rowOff>
    </xdr:from>
    <xdr:ext cx="534377" cy="259045"/>
    <xdr:sp macro="" textlink="">
      <xdr:nvSpPr>
        <xdr:cNvPr id="232" name="テキスト ボックス 231"/>
        <xdr:cNvSpPr txBox="1"/>
      </xdr:nvSpPr>
      <xdr:spPr>
        <a:xfrm>
          <a:off x="3530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10145</xdr:rowOff>
    </xdr:from>
    <xdr:to>
      <xdr:col>4</xdr:col>
      <xdr:colOff>155575</xdr:colOff>
      <xdr:row>98</xdr:row>
      <xdr:rowOff>10601</xdr:rowOff>
    </xdr:to>
    <xdr:cxnSp macro="">
      <xdr:nvCxnSpPr>
        <xdr:cNvPr id="233" name="直線コネクタ 232"/>
        <xdr:cNvCxnSpPr/>
      </xdr:nvCxnSpPr>
      <xdr:spPr>
        <a:xfrm flipV="1">
          <a:off x="2019300" y="16812245"/>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74071</xdr:rowOff>
    </xdr:from>
    <xdr:to>
      <xdr:col>4</xdr:col>
      <xdr:colOff>206375</xdr:colOff>
      <xdr:row>98</xdr:row>
      <xdr:rowOff>4221</xdr:rowOff>
    </xdr:to>
    <xdr:sp macro="" textlink="">
      <xdr:nvSpPr>
        <xdr:cNvPr id="234" name="フローチャート : 判断 233"/>
        <xdr:cNvSpPr/>
      </xdr:nvSpPr>
      <xdr:spPr>
        <a:xfrm>
          <a:off x="2857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20748</xdr:rowOff>
    </xdr:from>
    <xdr:ext cx="534377" cy="259045"/>
    <xdr:sp macro="" textlink="">
      <xdr:nvSpPr>
        <xdr:cNvPr id="235" name="テキスト ボックス 234"/>
        <xdr:cNvSpPr txBox="1"/>
      </xdr:nvSpPr>
      <xdr:spPr>
        <a:xfrm>
          <a:off x="2641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10601</xdr:rowOff>
    </xdr:from>
    <xdr:to>
      <xdr:col>2</xdr:col>
      <xdr:colOff>638175</xdr:colOff>
      <xdr:row>98</xdr:row>
      <xdr:rowOff>51324</xdr:rowOff>
    </xdr:to>
    <xdr:cxnSp macro="">
      <xdr:nvCxnSpPr>
        <xdr:cNvPr id="236" name="直線コネクタ 235"/>
        <xdr:cNvCxnSpPr/>
      </xdr:nvCxnSpPr>
      <xdr:spPr>
        <a:xfrm flipV="1">
          <a:off x="1130300" y="16812701"/>
          <a:ext cx="889000" cy="4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95211</xdr:rowOff>
    </xdr:from>
    <xdr:to>
      <xdr:col>3</xdr:col>
      <xdr:colOff>3175</xdr:colOff>
      <xdr:row>98</xdr:row>
      <xdr:rowOff>25361</xdr:rowOff>
    </xdr:to>
    <xdr:sp macro="" textlink="">
      <xdr:nvSpPr>
        <xdr:cNvPr id="237" name="フローチャート : 判断 236"/>
        <xdr:cNvSpPr/>
      </xdr:nvSpPr>
      <xdr:spPr>
        <a:xfrm>
          <a:off x="1968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41888</xdr:rowOff>
    </xdr:from>
    <xdr:ext cx="534377" cy="259045"/>
    <xdr:sp macro="" textlink="">
      <xdr:nvSpPr>
        <xdr:cNvPr id="238" name="テキスト ボックス 237"/>
        <xdr:cNvSpPr txBox="1"/>
      </xdr:nvSpPr>
      <xdr:spPr>
        <a:xfrm>
          <a:off x="1752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102529</xdr:rowOff>
    </xdr:from>
    <xdr:to>
      <xdr:col>1</xdr:col>
      <xdr:colOff>485775</xdr:colOff>
      <xdr:row>98</xdr:row>
      <xdr:rowOff>32679</xdr:rowOff>
    </xdr:to>
    <xdr:sp macro="" textlink="">
      <xdr:nvSpPr>
        <xdr:cNvPr id="239" name="フローチャート : 判断 238"/>
        <xdr:cNvSpPr/>
      </xdr:nvSpPr>
      <xdr:spPr>
        <a:xfrm>
          <a:off x="1079500" y="167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49206</xdr:rowOff>
    </xdr:from>
    <xdr:ext cx="534377" cy="259045"/>
    <xdr:sp macro="" textlink="">
      <xdr:nvSpPr>
        <xdr:cNvPr id="240" name="テキスト ボックス 239"/>
        <xdr:cNvSpPr txBox="1"/>
      </xdr:nvSpPr>
      <xdr:spPr>
        <a:xfrm>
          <a:off x="863111" y="165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168729</xdr:rowOff>
    </xdr:from>
    <xdr:to>
      <xdr:col>6</xdr:col>
      <xdr:colOff>561975</xdr:colOff>
      <xdr:row>98</xdr:row>
      <xdr:rowOff>98879</xdr:rowOff>
    </xdr:to>
    <xdr:sp macro="" textlink="">
      <xdr:nvSpPr>
        <xdr:cNvPr id="246" name="円/楕円 245"/>
        <xdr:cNvSpPr/>
      </xdr:nvSpPr>
      <xdr:spPr>
        <a:xfrm>
          <a:off x="4584700" y="1679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88938</xdr:rowOff>
    </xdr:from>
    <xdr:ext cx="534377" cy="259045"/>
    <xdr:sp macro="" textlink="">
      <xdr:nvSpPr>
        <xdr:cNvPr id="247" name="衛生費該当値テキスト"/>
        <xdr:cNvSpPr txBox="1"/>
      </xdr:nvSpPr>
      <xdr:spPr>
        <a:xfrm>
          <a:off x="4686300" y="1671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152707</xdr:rowOff>
    </xdr:from>
    <xdr:to>
      <xdr:col>5</xdr:col>
      <xdr:colOff>409575</xdr:colOff>
      <xdr:row>98</xdr:row>
      <xdr:rowOff>82857</xdr:rowOff>
    </xdr:to>
    <xdr:sp macro="" textlink="">
      <xdr:nvSpPr>
        <xdr:cNvPr id="248" name="円/楕円 247"/>
        <xdr:cNvSpPr/>
      </xdr:nvSpPr>
      <xdr:spPr>
        <a:xfrm>
          <a:off x="3746500" y="167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73984</xdr:rowOff>
    </xdr:from>
    <xdr:ext cx="534377" cy="259045"/>
    <xdr:sp macro="" textlink="">
      <xdr:nvSpPr>
        <xdr:cNvPr id="249" name="テキスト ボックス 248"/>
        <xdr:cNvSpPr txBox="1"/>
      </xdr:nvSpPr>
      <xdr:spPr>
        <a:xfrm>
          <a:off x="3530111" y="168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130795</xdr:rowOff>
    </xdr:from>
    <xdr:to>
      <xdr:col>4</xdr:col>
      <xdr:colOff>206375</xdr:colOff>
      <xdr:row>98</xdr:row>
      <xdr:rowOff>60945</xdr:rowOff>
    </xdr:to>
    <xdr:sp macro="" textlink="">
      <xdr:nvSpPr>
        <xdr:cNvPr id="250" name="円/楕円 249"/>
        <xdr:cNvSpPr/>
      </xdr:nvSpPr>
      <xdr:spPr>
        <a:xfrm>
          <a:off x="2857500" y="167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52072</xdr:rowOff>
    </xdr:from>
    <xdr:ext cx="534377" cy="259045"/>
    <xdr:sp macro="" textlink="">
      <xdr:nvSpPr>
        <xdr:cNvPr id="251" name="テキスト ボックス 250"/>
        <xdr:cNvSpPr txBox="1"/>
      </xdr:nvSpPr>
      <xdr:spPr>
        <a:xfrm>
          <a:off x="2641111" y="1685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131251</xdr:rowOff>
    </xdr:from>
    <xdr:to>
      <xdr:col>3</xdr:col>
      <xdr:colOff>3175</xdr:colOff>
      <xdr:row>98</xdr:row>
      <xdr:rowOff>61401</xdr:rowOff>
    </xdr:to>
    <xdr:sp macro="" textlink="">
      <xdr:nvSpPr>
        <xdr:cNvPr id="252" name="円/楕円 251"/>
        <xdr:cNvSpPr/>
      </xdr:nvSpPr>
      <xdr:spPr>
        <a:xfrm>
          <a:off x="1968500" y="1676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52528</xdr:rowOff>
    </xdr:from>
    <xdr:ext cx="534377" cy="259045"/>
    <xdr:sp macro="" textlink="">
      <xdr:nvSpPr>
        <xdr:cNvPr id="253" name="テキスト ボックス 252"/>
        <xdr:cNvSpPr txBox="1"/>
      </xdr:nvSpPr>
      <xdr:spPr>
        <a:xfrm>
          <a:off x="1752111" y="1685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524</xdr:rowOff>
    </xdr:from>
    <xdr:to>
      <xdr:col>1</xdr:col>
      <xdr:colOff>485775</xdr:colOff>
      <xdr:row>98</xdr:row>
      <xdr:rowOff>102124</xdr:rowOff>
    </xdr:to>
    <xdr:sp macro="" textlink="">
      <xdr:nvSpPr>
        <xdr:cNvPr id="254" name="円/楕円 253"/>
        <xdr:cNvSpPr/>
      </xdr:nvSpPr>
      <xdr:spPr>
        <a:xfrm>
          <a:off x="1079500" y="168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93251</xdr:rowOff>
    </xdr:from>
    <xdr:ext cx="534377" cy="259045"/>
    <xdr:sp macro="" textlink="">
      <xdr:nvSpPr>
        <xdr:cNvPr id="255" name="テキスト ボックス 254"/>
        <xdr:cNvSpPr txBox="1"/>
      </xdr:nvSpPr>
      <xdr:spPr>
        <a:xfrm>
          <a:off x="863111" y="168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147206</xdr:rowOff>
    </xdr:from>
    <xdr:to>
      <xdr:col>15</xdr:col>
      <xdr:colOff>180975</xdr:colOff>
      <xdr:row>38</xdr:row>
      <xdr:rowOff>151359</xdr:rowOff>
    </xdr:to>
    <xdr:cxnSp macro="">
      <xdr:nvCxnSpPr>
        <xdr:cNvPr id="284" name="直線コネクタ 283"/>
        <xdr:cNvCxnSpPr/>
      </xdr:nvCxnSpPr>
      <xdr:spPr>
        <a:xfrm>
          <a:off x="9639300" y="6662306"/>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108628</xdr:rowOff>
    </xdr:from>
    <xdr:ext cx="378565" cy="259045"/>
    <xdr:sp macro="" textlink="">
      <xdr:nvSpPr>
        <xdr:cNvPr id="285" name="労働費平均値テキスト"/>
        <xdr:cNvSpPr txBox="1"/>
      </xdr:nvSpPr>
      <xdr:spPr>
        <a:xfrm>
          <a:off x="10528300" y="6623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33630</xdr:rowOff>
    </xdr:from>
    <xdr:to>
      <xdr:col>14</xdr:col>
      <xdr:colOff>28575</xdr:colOff>
      <xdr:row>38</xdr:row>
      <xdr:rowOff>147206</xdr:rowOff>
    </xdr:to>
    <xdr:cxnSp macro="">
      <xdr:nvCxnSpPr>
        <xdr:cNvPr id="287" name="直線コネクタ 286"/>
        <xdr:cNvCxnSpPr/>
      </xdr:nvCxnSpPr>
      <xdr:spPr>
        <a:xfrm>
          <a:off x="8750300" y="6548730"/>
          <a:ext cx="889000" cy="1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120485</xdr:rowOff>
    </xdr:from>
    <xdr:to>
      <xdr:col>14</xdr:col>
      <xdr:colOff>79375</xdr:colOff>
      <xdr:row>39</xdr:row>
      <xdr:rowOff>50635</xdr:rowOff>
    </xdr:to>
    <xdr:sp macro="" textlink="">
      <xdr:nvSpPr>
        <xdr:cNvPr id="288" name="フローチャート : 判断 287"/>
        <xdr:cNvSpPr/>
      </xdr:nvSpPr>
      <xdr:spPr>
        <a:xfrm>
          <a:off x="9588500" y="66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41762</xdr:rowOff>
    </xdr:from>
    <xdr:ext cx="469744" cy="259045"/>
    <xdr:sp macro="" textlink="">
      <xdr:nvSpPr>
        <xdr:cNvPr id="289" name="テキスト ボックス 288"/>
        <xdr:cNvSpPr txBox="1"/>
      </xdr:nvSpPr>
      <xdr:spPr>
        <a:xfrm>
          <a:off x="9404427" y="672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142138</xdr:rowOff>
    </xdr:from>
    <xdr:to>
      <xdr:col>12</xdr:col>
      <xdr:colOff>511175</xdr:colOff>
      <xdr:row>38</xdr:row>
      <xdr:rowOff>33630</xdr:rowOff>
    </xdr:to>
    <xdr:cxnSp macro="">
      <xdr:nvCxnSpPr>
        <xdr:cNvPr id="290" name="直線コネクタ 289"/>
        <xdr:cNvCxnSpPr/>
      </xdr:nvCxnSpPr>
      <xdr:spPr>
        <a:xfrm>
          <a:off x="7861300" y="6485788"/>
          <a:ext cx="889000" cy="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123037</xdr:rowOff>
    </xdr:from>
    <xdr:to>
      <xdr:col>12</xdr:col>
      <xdr:colOff>561975</xdr:colOff>
      <xdr:row>39</xdr:row>
      <xdr:rowOff>53187</xdr:rowOff>
    </xdr:to>
    <xdr:sp macro="" textlink="">
      <xdr:nvSpPr>
        <xdr:cNvPr id="291" name="フローチャート : 判断 290"/>
        <xdr:cNvSpPr/>
      </xdr:nvSpPr>
      <xdr:spPr>
        <a:xfrm>
          <a:off x="8699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44314</xdr:rowOff>
    </xdr:from>
    <xdr:ext cx="469744" cy="259045"/>
    <xdr:sp macro="" textlink="">
      <xdr:nvSpPr>
        <xdr:cNvPr id="292" name="テキスト ボックス 291"/>
        <xdr:cNvSpPr txBox="1"/>
      </xdr:nvSpPr>
      <xdr:spPr>
        <a:xfrm>
          <a:off x="8515427" y="673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117907</xdr:rowOff>
    </xdr:from>
    <xdr:to>
      <xdr:col>11</xdr:col>
      <xdr:colOff>307975</xdr:colOff>
      <xdr:row>37</xdr:row>
      <xdr:rowOff>142138</xdr:rowOff>
    </xdr:to>
    <xdr:cxnSp macro="">
      <xdr:nvCxnSpPr>
        <xdr:cNvPr id="293" name="直線コネクタ 292"/>
        <xdr:cNvCxnSpPr/>
      </xdr:nvCxnSpPr>
      <xdr:spPr>
        <a:xfrm>
          <a:off x="6972300" y="6461557"/>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50914</xdr:rowOff>
    </xdr:from>
    <xdr:to>
      <xdr:col>11</xdr:col>
      <xdr:colOff>358775</xdr:colOff>
      <xdr:row>38</xdr:row>
      <xdr:rowOff>152514</xdr:rowOff>
    </xdr:to>
    <xdr:sp macro="" textlink="">
      <xdr:nvSpPr>
        <xdr:cNvPr id="294" name="フローチャート : 判断 293"/>
        <xdr:cNvSpPr/>
      </xdr:nvSpPr>
      <xdr:spPr>
        <a:xfrm>
          <a:off x="7810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143641</xdr:rowOff>
    </xdr:from>
    <xdr:ext cx="469744" cy="259045"/>
    <xdr:sp macro="" textlink="">
      <xdr:nvSpPr>
        <xdr:cNvPr id="295" name="テキスト ボックス 294"/>
        <xdr:cNvSpPr txBox="1"/>
      </xdr:nvSpPr>
      <xdr:spPr>
        <a:xfrm>
          <a:off x="7626427" y="66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60020</xdr:rowOff>
    </xdr:from>
    <xdr:to>
      <xdr:col>10</xdr:col>
      <xdr:colOff>155575</xdr:colOff>
      <xdr:row>38</xdr:row>
      <xdr:rowOff>161620</xdr:rowOff>
    </xdr:to>
    <xdr:sp macro="" textlink="">
      <xdr:nvSpPr>
        <xdr:cNvPr id="296" name="フローチャート : 判断 295"/>
        <xdr:cNvSpPr/>
      </xdr:nvSpPr>
      <xdr:spPr>
        <a:xfrm>
          <a:off x="6921500" y="65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152747</xdr:rowOff>
    </xdr:from>
    <xdr:ext cx="469744" cy="259045"/>
    <xdr:sp macro="" textlink="">
      <xdr:nvSpPr>
        <xdr:cNvPr id="297" name="テキスト ボックス 296"/>
        <xdr:cNvSpPr txBox="1"/>
      </xdr:nvSpPr>
      <xdr:spPr>
        <a:xfrm>
          <a:off x="6737427" y="666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100559</xdr:rowOff>
    </xdr:from>
    <xdr:to>
      <xdr:col>15</xdr:col>
      <xdr:colOff>231775</xdr:colOff>
      <xdr:row>39</xdr:row>
      <xdr:rowOff>30709</xdr:rowOff>
    </xdr:to>
    <xdr:sp macro="" textlink="">
      <xdr:nvSpPr>
        <xdr:cNvPr id="303" name="円/楕円 302"/>
        <xdr:cNvSpPr/>
      </xdr:nvSpPr>
      <xdr:spPr>
        <a:xfrm>
          <a:off x="10426700" y="66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59936</xdr:rowOff>
    </xdr:from>
    <xdr:ext cx="469744" cy="259045"/>
    <xdr:sp macro="" textlink="">
      <xdr:nvSpPr>
        <xdr:cNvPr id="304" name="労働費該当値テキスト"/>
        <xdr:cNvSpPr txBox="1"/>
      </xdr:nvSpPr>
      <xdr:spPr>
        <a:xfrm>
          <a:off x="10528300" y="64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96406</xdr:rowOff>
    </xdr:from>
    <xdr:to>
      <xdr:col>14</xdr:col>
      <xdr:colOff>79375</xdr:colOff>
      <xdr:row>39</xdr:row>
      <xdr:rowOff>26556</xdr:rowOff>
    </xdr:to>
    <xdr:sp macro="" textlink="">
      <xdr:nvSpPr>
        <xdr:cNvPr id="305" name="円/楕円 304"/>
        <xdr:cNvSpPr/>
      </xdr:nvSpPr>
      <xdr:spPr>
        <a:xfrm>
          <a:off x="9588500" y="661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43083</xdr:rowOff>
    </xdr:from>
    <xdr:ext cx="469744" cy="259045"/>
    <xdr:sp macro="" textlink="">
      <xdr:nvSpPr>
        <xdr:cNvPr id="306" name="テキスト ボックス 305"/>
        <xdr:cNvSpPr txBox="1"/>
      </xdr:nvSpPr>
      <xdr:spPr>
        <a:xfrm>
          <a:off x="9404427" y="638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154280</xdr:rowOff>
    </xdr:from>
    <xdr:to>
      <xdr:col>12</xdr:col>
      <xdr:colOff>561975</xdr:colOff>
      <xdr:row>38</xdr:row>
      <xdr:rowOff>84430</xdr:rowOff>
    </xdr:to>
    <xdr:sp macro="" textlink="">
      <xdr:nvSpPr>
        <xdr:cNvPr id="307" name="円/楕円 306"/>
        <xdr:cNvSpPr/>
      </xdr:nvSpPr>
      <xdr:spPr>
        <a:xfrm>
          <a:off x="8699500" y="64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100957</xdr:rowOff>
    </xdr:from>
    <xdr:ext cx="469744" cy="259045"/>
    <xdr:sp macro="" textlink="">
      <xdr:nvSpPr>
        <xdr:cNvPr id="308" name="テキスト ボックス 307"/>
        <xdr:cNvSpPr txBox="1"/>
      </xdr:nvSpPr>
      <xdr:spPr>
        <a:xfrm>
          <a:off x="8515427" y="627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91338</xdr:rowOff>
    </xdr:from>
    <xdr:to>
      <xdr:col>11</xdr:col>
      <xdr:colOff>358775</xdr:colOff>
      <xdr:row>38</xdr:row>
      <xdr:rowOff>21489</xdr:rowOff>
    </xdr:to>
    <xdr:sp macro="" textlink="">
      <xdr:nvSpPr>
        <xdr:cNvPr id="309" name="円/楕円 308"/>
        <xdr:cNvSpPr/>
      </xdr:nvSpPr>
      <xdr:spPr>
        <a:xfrm>
          <a:off x="7810500" y="64349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38015</xdr:rowOff>
    </xdr:from>
    <xdr:ext cx="469744" cy="259045"/>
    <xdr:sp macro="" textlink="">
      <xdr:nvSpPr>
        <xdr:cNvPr id="310" name="テキスト ボックス 309"/>
        <xdr:cNvSpPr txBox="1"/>
      </xdr:nvSpPr>
      <xdr:spPr>
        <a:xfrm>
          <a:off x="7626427" y="62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67107</xdr:rowOff>
    </xdr:from>
    <xdr:to>
      <xdr:col>10</xdr:col>
      <xdr:colOff>155575</xdr:colOff>
      <xdr:row>37</xdr:row>
      <xdr:rowOff>168707</xdr:rowOff>
    </xdr:to>
    <xdr:sp macro="" textlink="">
      <xdr:nvSpPr>
        <xdr:cNvPr id="311" name="円/楕円 310"/>
        <xdr:cNvSpPr/>
      </xdr:nvSpPr>
      <xdr:spPr>
        <a:xfrm>
          <a:off x="6921500" y="641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13784</xdr:rowOff>
    </xdr:from>
    <xdr:ext cx="469744" cy="259045"/>
    <xdr:sp macro="" textlink="">
      <xdr:nvSpPr>
        <xdr:cNvPr id="312" name="テキスト ボックス 311"/>
        <xdr:cNvSpPr txBox="1"/>
      </xdr:nvSpPr>
      <xdr:spPr>
        <a:xfrm>
          <a:off x="6737427" y="618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78554</xdr:rowOff>
    </xdr:from>
    <xdr:to>
      <xdr:col>15</xdr:col>
      <xdr:colOff>180975</xdr:colOff>
      <xdr:row>57</xdr:row>
      <xdr:rowOff>137798</xdr:rowOff>
    </xdr:to>
    <xdr:cxnSp macro="">
      <xdr:nvCxnSpPr>
        <xdr:cNvPr id="339" name="直線コネクタ 338"/>
        <xdr:cNvCxnSpPr/>
      </xdr:nvCxnSpPr>
      <xdr:spPr>
        <a:xfrm flipV="1">
          <a:off x="9639300" y="9851204"/>
          <a:ext cx="838200" cy="5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133658</xdr:rowOff>
    </xdr:from>
    <xdr:to>
      <xdr:col>14</xdr:col>
      <xdr:colOff>28575</xdr:colOff>
      <xdr:row>57</xdr:row>
      <xdr:rowOff>137798</xdr:rowOff>
    </xdr:to>
    <xdr:cxnSp macro="">
      <xdr:nvCxnSpPr>
        <xdr:cNvPr id="342" name="直線コネクタ 341"/>
        <xdr:cNvCxnSpPr/>
      </xdr:nvCxnSpPr>
      <xdr:spPr>
        <a:xfrm>
          <a:off x="8750300" y="9906308"/>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3" name="フローチャート : 判断 342"/>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44" name="テキスト ボックス 343"/>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133658</xdr:rowOff>
    </xdr:from>
    <xdr:to>
      <xdr:col>12</xdr:col>
      <xdr:colOff>511175</xdr:colOff>
      <xdr:row>57</xdr:row>
      <xdr:rowOff>154436</xdr:rowOff>
    </xdr:to>
    <xdr:cxnSp macro="">
      <xdr:nvCxnSpPr>
        <xdr:cNvPr id="345" name="直線コネクタ 344"/>
        <xdr:cNvCxnSpPr/>
      </xdr:nvCxnSpPr>
      <xdr:spPr>
        <a:xfrm flipV="1">
          <a:off x="7861300" y="9906308"/>
          <a:ext cx="889000" cy="2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46" name="フローチャート : 判断 345"/>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47" name="テキスト ボックス 346"/>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154436</xdr:rowOff>
    </xdr:from>
    <xdr:to>
      <xdr:col>11</xdr:col>
      <xdr:colOff>307975</xdr:colOff>
      <xdr:row>57</xdr:row>
      <xdr:rowOff>161527</xdr:rowOff>
    </xdr:to>
    <xdr:cxnSp macro="">
      <xdr:nvCxnSpPr>
        <xdr:cNvPr id="348" name="直線コネクタ 347"/>
        <xdr:cNvCxnSpPr/>
      </xdr:nvCxnSpPr>
      <xdr:spPr>
        <a:xfrm flipV="1">
          <a:off x="6972300" y="9927086"/>
          <a:ext cx="889000" cy="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49" name="フローチャート : 判断 348"/>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0" name="テキスト ボックス 349"/>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1" name="フローチャート : 判断 350"/>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2" name="テキスト ボックス 351"/>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27754</xdr:rowOff>
    </xdr:from>
    <xdr:to>
      <xdr:col>15</xdr:col>
      <xdr:colOff>231775</xdr:colOff>
      <xdr:row>57</xdr:row>
      <xdr:rowOff>129354</xdr:rowOff>
    </xdr:to>
    <xdr:sp macro="" textlink="">
      <xdr:nvSpPr>
        <xdr:cNvPr id="358" name="円/楕円 357"/>
        <xdr:cNvSpPr/>
      </xdr:nvSpPr>
      <xdr:spPr>
        <a:xfrm>
          <a:off x="10426700" y="980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50631</xdr:rowOff>
    </xdr:from>
    <xdr:ext cx="599010" cy="259045"/>
    <xdr:sp macro="" textlink="">
      <xdr:nvSpPr>
        <xdr:cNvPr id="359" name="農林水産業費該当値テキスト"/>
        <xdr:cNvSpPr txBox="1"/>
      </xdr:nvSpPr>
      <xdr:spPr>
        <a:xfrm>
          <a:off x="10528300" y="965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101,748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86998</xdr:rowOff>
    </xdr:from>
    <xdr:to>
      <xdr:col>14</xdr:col>
      <xdr:colOff>79375</xdr:colOff>
      <xdr:row>58</xdr:row>
      <xdr:rowOff>17148</xdr:rowOff>
    </xdr:to>
    <xdr:sp macro="" textlink="">
      <xdr:nvSpPr>
        <xdr:cNvPr id="360" name="円/楕円 359"/>
        <xdr:cNvSpPr/>
      </xdr:nvSpPr>
      <xdr:spPr>
        <a:xfrm>
          <a:off x="9588500" y="985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8275</xdr:rowOff>
    </xdr:from>
    <xdr:ext cx="534377" cy="259045"/>
    <xdr:sp macro="" textlink="">
      <xdr:nvSpPr>
        <xdr:cNvPr id="361" name="テキスト ボックス 360"/>
        <xdr:cNvSpPr txBox="1"/>
      </xdr:nvSpPr>
      <xdr:spPr>
        <a:xfrm>
          <a:off x="9372111" y="99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82858</xdr:rowOff>
    </xdr:from>
    <xdr:to>
      <xdr:col>12</xdr:col>
      <xdr:colOff>561975</xdr:colOff>
      <xdr:row>58</xdr:row>
      <xdr:rowOff>13008</xdr:rowOff>
    </xdr:to>
    <xdr:sp macro="" textlink="">
      <xdr:nvSpPr>
        <xdr:cNvPr id="362" name="円/楕円 361"/>
        <xdr:cNvSpPr/>
      </xdr:nvSpPr>
      <xdr:spPr>
        <a:xfrm>
          <a:off x="8699500" y="985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4135</xdr:rowOff>
    </xdr:from>
    <xdr:ext cx="534377" cy="259045"/>
    <xdr:sp macro="" textlink="">
      <xdr:nvSpPr>
        <xdr:cNvPr id="363" name="テキスト ボックス 362"/>
        <xdr:cNvSpPr txBox="1"/>
      </xdr:nvSpPr>
      <xdr:spPr>
        <a:xfrm>
          <a:off x="8483111" y="994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77,643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103636</xdr:rowOff>
    </xdr:from>
    <xdr:to>
      <xdr:col>11</xdr:col>
      <xdr:colOff>358775</xdr:colOff>
      <xdr:row>58</xdr:row>
      <xdr:rowOff>33786</xdr:rowOff>
    </xdr:to>
    <xdr:sp macro="" textlink="">
      <xdr:nvSpPr>
        <xdr:cNvPr id="364" name="円/楕円 363"/>
        <xdr:cNvSpPr/>
      </xdr:nvSpPr>
      <xdr:spPr>
        <a:xfrm>
          <a:off x="7810500" y="98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24913</xdr:rowOff>
    </xdr:from>
    <xdr:ext cx="534377" cy="259045"/>
    <xdr:sp macro="" textlink="">
      <xdr:nvSpPr>
        <xdr:cNvPr id="365" name="テキスト ボックス 364"/>
        <xdr:cNvSpPr txBox="1"/>
      </xdr:nvSpPr>
      <xdr:spPr>
        <a:xfrm>
          <a:off x="7594111" y="996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110727</xdr:rowOff>
    </xdr:from>
    <xdr:to>
      <xdr:col>10</xdr:col>
      <xdr:colOff>155575</xdr:colOff>
      <xdr:row>58</xdr:row>
      <xdr:rowOff>40877</xdr:rowOff>
    </xdr:to>
    <xdr:sp macro="" textlink="">
      <xdr:nvSpPr>
        <xdr:cNvPr id="366" name="円/楕円 365"/>
        <xdr:cNvSpPr/>
      </xdr:nvSpPr>
      <xdr:spPr>
        <a:xfrm>
          <a:off x="6921500" y="988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32004</xdr:rowOff>
    </xdr:from>
    <xdr:ext cx="534377" cy="259045"/>
    <xdr:sp macro="" textlink="">
      <xdr:nvSpPr>
        <xdr:cNvPr id="367" name="テキスト ボックス 366"/>
        <xdr:cNvSpPr txBox="1"/>
      </xdr:nvSpPr>
      <xdr:spPr>
        <a:xfrm>
          <a:off x="6705111" y="99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49403</xdr:rowOff>
    </xdr:from>
    <xdr:to>
      <xdr:col>15</xdr:col>
      <xdr:colOff>180975</xdr:colOff>
      <xdr:row>78</xdr:row>
      <xdr:rowOff>72853</xdr:rowOff>
    </xdr:to>
    <xdr:cxnSp macro="">
      <xdr:nvCxnSpPr>
        <xdr:cNvPr id="396" name="直線コネクタ 395"/>
        <xdr:cNvCxnSpPr/>
      </xdr:nvCxnSpPr>
      <xdr:spPr>
        <a:xfrm>
          <a:off x="9639300" y="13422503"/>
          <a:ext cx="8382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49403</xdr:rowOff>
    </xdr:from>
    <xdr:to>
      <xdr:col>14</xdr:col>
      <xdr:colOff>28575</xdr:colOff>
      <xdr:row>78</xdr:row>
      <xdr:rowOff>118135</xdr:rowOff>
    </xdr:to>
    <xdr:cxnSp macro="">
      <xdr:nvCxnSpPr>
        <xdr:cNvPr id="399" name="直線コネクタ 398"/>
        <xdr:cNvCxnSpPr/>
      </xdr:nvCxnSpPr>
      <xdr:spPr>
        <a:xfrm flipV="1">
          <a:off x="8750300" y="13422503"/>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163615</xdr:rowOff>
    </xdr:from>
    <xdr:to>
      <xdr:col>14</xdr:col>
      <xdr:colOff>79375</xdr:colOff>
      <xdr:row>76</xdr:row>
      <xdr:rowOff>93765</xdr:rowOff>
    </xdr:to>
    <xdr:sp macro="" textlink="">
      <xdr:nvSpPr>
        <xdr:cNvPr id="400" name="フローチャート : 判断 399"/>
        <xdr:cNvSpPr/>
      </xdr:nvSpPr>
      <xdr:spPr>
        <a:xfrm>
          <a:off x="9588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110291</xdr:rowOff>
    </xdr:from>
    <xdr:ext cx="534377" cy="259045"/>
    <xdr:sp macro="" textlink="">
      <xdr:nvSpPr>
        <xdr:cNvPr id="401" name="テキスト ボックス 400"/>
        <xdr:cNvSpPr txBox="1"/>
      </xdr:nvSpPr>
      <xdr:spPr>
        <a:xfrm>
          <a:off x="9372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105353</xdr:rowOff>
    </xdr:from>
    <xdr:to>
      <xdr:col>12</xdr:col>
      <xdr:colOff>511175</xdr:colOff>
      <xdr:row>78</xdr:row>
      <xdr:rowOff>118135</xdr:rowOff>
    </xdr:to>
    <xdr:cxnSp macro="">
      <xdr:nvCxnSpPr>
        <xdr:cNvPr id="402" name="直線コネクタ 401"/>
        <xdr:cNvCxnSpPr/>
      </xdr:nvCxnSpPr>
      <xdr:spPr>
        <a:xfrm>
          <a:off x="7861300" y="13307003"/>
          <a:ext cx="889000" cy="18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18929</xdr:rowOff>
    </xdr:from>
    <xdr:to>
      <xdr:col>12</xdr:col>
      <xdr:colOff>561975</xdr:colOff>
      <xdr:row>76</xdr:row>
      <xdr:rowOff>120529</xdr:rowOff>
    </xdr:to>
    <xdr:sp macro="" textlink="">
      <xdr:nvSpPr>
        <xdr:cNvPr id="403" name="フローチャート : 判断 402"/>
        <xdr:cNvSpPr/>
      </xdr:nvSpPr>
      <xdr:spPr>
        <a:xfrm>
          <a:off x="8699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137056</xdr:rowOff>
    </xdr:from>
    <xdr:ext cx="534377" cy="259045"/>
    <xdr:sp macro="" textlink="">
      <xdr:nvSpPr>
        <xdr:cNvPr id="404" name="テキスト ボックス 403"/>
        <xdr:cNvSpPr txBox="1"/>
      </xdr:nvSpPr>
      <xdr:spPr>
        <a:xfrm>
          <a:off x="8483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105353</xdr:rowOff>
    </xdr:from>
    <xdr:to>
      <xdr:col>11</xdr:col>
      <xdr:colOff>307975</xdr:colOff>
      <xdr:row>78</xdr:row>
      <xdr:rowOff>127966</xdr:rowOff>
    </xdr:to>
    <xdr:cxnSp macro="">
      <xdr:nvCxnSpPr>
        <xdr:cNvPr id="405" name="直線コネクタ 404"/>
        <xdr:cNvCxnSpPr/>
      </xdr:nvCxnSpPr>
      <xdr:spPr>
        <a:xfrm flipV="1">
          <a:off x="6972300" y="13307003"/>
          <a:ext cx="889000" cy="19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105263</xdr:rowOff>
    </xdr:from>
    <xdr:to>
      <xdr:col>11</xdr:col>
      <xdr:colOff>358775</xdr:colOff>
      <xdr:row>77</xdr:row>
      <xdr:rowOff>35413</xdr:rowOff>
    </xdr:to>
    <xdr:sp macro="" textlink="">
      <xdr:nvSpPr>
        <xdr:cNvPr id="406" name="フローチャート : 判断 405"/>
        <xdr:cNvSpPr/>
      </xdr:nvSpPr>
      <xdr:spPr>
        <a:xfrm>
          <a:off x="7810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51941</xdr:rowOff>
    </xdr:from>
    <xdr:ext cx="534377" cy="259045"/>
    <xdr:sp macro="" textlink="">
      <xdr:nvSpPr>
        <xdr:cNvPr id="407" name="テキスト ボックス 406"/>
        <xdr:cNvSpPr txBox="1"/>
      </xdr:nvSpPr>
      <xdr:spPr>
        <a:xfrm>
          <a:off x="7594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128848</xdr:rowOff>
    </xdr:from>
    <xdr:to>
      <xdr:col>10</xdr:col>
      <xdr:colOff>155575</xdr:colOff>
      <xdr:row>77</xdr:row>
      <xdr:rowOff>58998</xdr:rowOff>
    </xdr:to>
    <xdr:sp macro="" textlink="">
      <xdr:nvSpPr>
        <xdr:cNvPr id="408" name="フローチャート : 判断 407"/>
        <xdr:cNvSpPr/>
      </xdr:nvSpPr>
      <xdr:spPr>
        <a:xfrm>
          <a:off x="6921500" y="1315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75525</xdr:rowOff>
    </xdr:from>
    <xdr:ext cx="534377" cy="259045"/>
    <xdr:sp macro="" textlink="">
      <xdr:nvSpPr>
        <xdr:cNvPr id="409" name="テキスト ボックス 408"/>
        <xdr:cNvSpPr txBox="1"/>
      </xdr:nvSpPr>
      <xdr:spPr>
        <a:xfrm>
          <a:off x="6705111" y="129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22053</xdr:rowOff>
    </xdr:from>
    <xdr:to>
      <xdr:col>15</xdr:col>
      <xdr:colOff>231775</xdr:colOff>
      <xdr:row>78</xdr:row>
      <xdr:rowOff>123653</xdr:rowOff>
    </xdr:to>
    <xdr:sp macro="" textlink="">
      <xdr:nvSpPr>
        <xdr:cNvPr id="415" name="円/楕円 414"/>
        <xdr:cNvSpPr/>
      </xdr:nvSpPr>
      <xdr:spPr>
        <a:xfrm>
          <a:off x="10426700" y="133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480</xdr:rowOff>
    </xdr:from>
    <xdr:ext cx="469744" cy="259045"/>
    <xdr:sp macro="" textlink="">
      <xdr:nvSpPr>
        <xdr:cNvPr id="416" name="商工費該当値テキスト"/>
        <xdr:cNvSpPr txBox="1"/>
      </xdr:nvSpPr>
      <xdr:spPr>
        <a:xfrm>
          <a:off x="10528300" y="1337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170053</xdr:rowOff>
    </xdr:from>
    <xdr:to>
      <xdr:col>14</xdr:col>
      <xdr:colOff>79375</xdr:colOff>
      <xdr:row>78</xdr:row>
      <xdr:rowOff>100203</xdr:rowOff>
    </xdr:to>
    <xdr:sp macro="" textlink="">
      <xdr:nvSpPr>
        <xdr:cNvPr id="417" name="円/楕円 416"/>
        <xdr:cNvSpPr/>
      </xdr:nvSpPr>
      <xdr:spPr>
        <a:xfrm>
          <a:off x="9588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91330</xdr:rowOff>
    </xdr:from>
    <xdr:ext cx="469744" cy="259045"/>
    <xdr:sp macro="" textlink="">
      <xdr:nvSpPr>
        <xdr:cNvPr id="418" name="テキスト ボックス 417"/>
        <xdr:cNvSpPr txBox="1"/>
      </xdr:nvSpPr>
      <xdr:spPr>
        <a:xfrm>
          <a:off x="9404427" y="134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67335</xdr:rowOff>
    </xdr:from>
    <xdr:to>
      <xdr:col>12</xdr:col>
      <xdr:colOff>561975</xdr:colOff>
      <xdr:row>78</xdr:row>
      <xdr:rowOff>168935</xdr:rowOff>
    </xdr:to>
    <xdr:sp macro="" textlink="">
      <xdr:nvSpPr>
        <xdr:cNvPr id="419" name="円/楕円 418"/>
        <xdr:cNvSpPr/>
      </xdr:nvSpPr>
      <xdr:spPr>
        <a:xfrm>
          <a:off x="8699500" y="134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160062</xdr:rowOff>
    </xdr:from>
    <xdr:ext cx="469744" cy="259045"/>
    <xdr:sp macro="" textlink="">
      <xdr:nvSpPr>
        <xdr:cNvPr id="420" name="テキスト ボックス 419"/>
        <xdr:cNvSpPr txBox="1"/>
      </xdr:nvSpPr>
      <xdr:spPr>
        <a:xfrm>
          <a:off x="8515427" y="135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54553</xdr:rowOff>
    </xdr:from>
    <xdr:to>
      <xdr:col>11</xdr:col>
      <xdr:colOff>358775</xdr:colOff>
      <xdr:row>77</xdr:row>
      <xdr:rowOff>156153</xdr:rowOff>
    </xdr:to>
    <xdr:sp macro="" textlink="">
      <xdr:nvSpPr>
        <xdr:cNvPr id="421" name="円/楕円 420"/>
        <xdr:cNvSpPr/>
      </xdr:nvSpPr>
      <xdr:spPr>
        <a:xfrm>
          <a:off x="7810500" y="132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147280</xdr:rowOff>
    </xdr:from>
    <xdr:ext cx="534377" cy="259045"/>
    <xdr:sp macro="" textlink="">
      <xdr:nvSpPr>
        <xdr:cNvPr id="422" name="テキスト ボックス 421"/>
        <xdr:cNvSpPr txBox="1"/>
      </xdr:nvSpPr>
      <xdr:spPr>
        <a:xfrm>
          <a:off x="7594111" y="1334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77166</xdr:rowOff>
    </xdr:from>
    <xdr:to>
      <xdr:col>10</xdr:col>
      <xdr:colOff>155575</xdr:colOff>
      <xdr:row>79</xdr:row>
      <xdr:rowOff>7316</xdr:rowOff>
    </xdr:to>
    <xdr:sp macro="" textlink="">
      <xdr:nvSpPr>
        <xdr:cNvPr id="423" name="円/楕円 422"/>
        <xdr:cNvSpPr/>
      </xdr:nvSpPr>
      <xdr:spPr>
        <a:xfrm>
          <a:off x="6921500" y="134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169893</xdr:rowOff>
    </xdr:from>
    <xdr:ext cx="469744" cy="259045"/>
    <xdr:sp macro="" textlink="">
      <xdr:nvSpPr>
        <xdr:cNvPr id="424" name="テキスト ボックス 423"/>
        <xdr:cNvSpPr txBox="1"/>
      </xdr:nvSpPr>
      <xdr:spPr>
        <a:xfrm>
          <a:off x="6737427" y="1354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16408</xdr:rowOff>
    </xdr:from>
    <xdr:to>
      <xdr:col>15</xdr:col>
      <xdr:colOff>180975</xdr:colOff>
      <xdr:row>99</xdr:row>
      <xdr:rowOff>19194</xdr:rowOff>
    </xdr:to>
    <xdr:cxnSp macro="">
      <xdr:nvCxnSpPr>
        <xdr:cNvPr id="453" name="直線コネクタ 452"/>
        <xdr:cNvCxnSpPr/>
      </xdr:nvCxnSpPr>
      <xdr:spPr>
        <a:xfrm>
          <a:off x="9639300" y="16989958"/>
          <a:ext cx="838200" cy="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16408</xdr:rowOff>
    </xdr:from>
    <xdr:to>
      <xdr:col>14</xdr:col>
      <xdr:colOff>28575</xdr:colOff>
      <xdr:row>99</xdr:row>
      <xdr:rowOff>19478</xdr:rowOff>
    </xdr:to>
    <xdr:cxnSp macro="">
      <xdr:nvCxnSpPr>
        <xdr:cNvPr id="456" name="直線コネクタ 455"/>
        <xdr:cNvCxnSpPr/>
      </xdr:nvCxnSpPr>
      <xdr:spPr>
        <a:xfrm flipV="1">
          <a:off x="8750300" y="16989958"/>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131180</xdr:rowOff>
    </xdr:from>
    <xdr:to>
      <xdr:col>14</xdr:col>
      <xdr:colOff>79375</xdr:colOff>
      <xdr:row>99</xdr:row>
      <xdr:rowOff>61330</xdr:rowOff>
    </xdr:to>
    <xdr:sp macro="" textlink="">
      <xdr:nvSpPr>
        <xdr:cNvPr id="457" name="フローチャート : 判断 456"/>
        <xdr:cNvSpPr/>
      </xdr:nvSpPr>
      <xdr:spPr>
        <a:xfrm>
          <a:off x="9588500" y="169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77857</xdr:rowOff>
    </xdr:from>
    <xdr:ext cx="534377" cy="259045"/>
    <xdr:sp macro="" textlink="">
      <xdr:nvSpPr>
        <xdr:cNvPr id="458" name="テキスト ボックス 457"/>
        <xdr:cNvSpPr txBox="1"/>
      </xdr:nvSpPr>
      <xdr:spPr>
        <a:xfrm>
          <a:off x="9372111" y="167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11277</xdr:rowOff>
    </xdr:from>
    <xdr:to>
      <xdr:col>12</xdr:col>
      <xdr:colOff>511175</xdr:colOff>
      <xdr:row>99</xdr:row>
      <xdr:rowOff>19478</xdr:rowOff>
    </xdr:to>
    <xdr:cxnSp macro="">
      <xdr:nvCxnSpPr>
        <xdr:cNvPr id="459" name="直線コネクタ 458"/>
        <xdr:cNvCxnSpPr/>
      </xdr:nvCxnSpPr>
      <xdr:spPr>
        <a:xfrm>
          <a:off x="7861300" y="16984827"/>
          <a:ext cx="8890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129040</xdr:rowOff>
    </xdr:from>
    <xdr:to>
      <xdr:col>12</xdr:col>
      <xdr:colOff>561975</xdr:colOff>
      <xdr:row>99</xdr:row>
      <xdr:rowOff>59190</xdr:rowOff>
    </xdr:to>
    <xdr:sp macro="" textlink="">
      <xdr:nvSpPr>
        <xdr:cNvPr id="460" name="フローチャート : 判断 459"/>
        <xdr:cNvSpPr/>
      </xdr:nvSpPr>
      <xdr:spPr>
        <a:xfrm>
          <a:off x="8699500" y="16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75717</xdr:rowOff>
    </xdr:from>
    <xdr:ext cx="534377" cy="259045"/>
    <xdr:sp macro="" textlink="">
      <xdr:nvSpPr>
        <xdr:cNvPr id="461" name="テキスト ボックス 460"/>
        <xdr:cNvSpPr txBox="1"/>
      </xdr:nvSpPr>
      <xdr:spPr>
        <a:xfrm>
          <a:off x="8483111" y="1670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11277</xdr:rowOff>
    </xdr:from>
    <xdr:to>
      <xdr:col>11</xdr:col>
      <xdr:colOff>307975</xdr:colOff>
      <xdr:row>99</xdr:row>
      <xdr:rowOff>25287</xdr:rowOff>
    </xdr:to>
    <xdr:cxnSp macro="">
      <xdr:nvCxnSpPr>
        <xdr:cNvPr id="462" name="直線コネクタ 461"/>
        <xdr:cNvCxnSpPr/>
      </xdr:nvCxnSpPr>
      <xdr:spPr>
        <a:xfrm flipV="1">
          <a:off x="6972300" y="16984827"/>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129763</xdr:rowOff>
    </xdr:from>
    <xdr:to>
      <xdr:col>11</xdr:col>
      <xdr:colOff>358775</xdr:colOff>
      <xdr:row>99</xdr:row>
      <xdr:rowOff>59913</xdr:rowOff>
    </xdr:to>
    <xdr:sp macro="" textlink="">
      <xdr:nvSpPr>
        <xdr:cNvPr id="463" name="フローチャート : 判断 462"/>
        <xdr:cNvSpPr/>
      </xdr:nvSpPr>
      <xdr:spPr>
        <a:xfrm>
          <a:off x="7810500" y="169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76440</xdr:rowOff>
    </xdr:from>
    <xdr:ext cx="534377" cy="259045"/>
    <xdr:sp macro="" textlink="">
      <xdr:nvSpPr>
        <xdr:cNvPr id="464" name="テキスト ボックス 463"/>
        <xdr:cNvSpPr txBox="1"/>
      </xdr:nvSpPr>
      <xdr:spPr>
        <a:xfrm>
          <a:off x="7594111" y="167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134272</xdr:rowOff>
    </xdr:from>
    <xdr:to>
      <xdr:col>10</xdr:col>
      <xdr:colOff>155575</xdr:colOff>
      <xdr:row>99</xdr:row>
      <xdr:rowOff>64422</xdr:rowOff>
    </xdr:to>
    <xdr:sp macro="" textlink="">
      <xdr:nvSpPr>
        <xdr:cNvPr id="465" name="フローチャート : 判断 464"/>
        <xdr:cNvSpPr/>
      </xdr:nvSpPr>
      <xdr:spPr>
        <a:xfrm>
          <a:off x="6921500" y="1693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80949</xdr:rowOff>
    </xdr:from>
    <xdr:ext cx="534377" cy="259045"/>
    <xdr:sp macro="" textlink="">
      <xdr:nvSpPr>
        <xdr:cNvPr id="466" name="テキスト ボックス 465"/>
        <xdr:cNvSpPr txBox="1"/>
      </xdr:nvSpPr>
      <xdr:spPr>
        <a:xfrm>
          <a:off x="6705111" y="1671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139844</xdr:rowOff>
    </xdr:from>
    <xdr:to>
      <xdr:col>15</xdr:col>
      <xdr:colOff>231775</xdr:colOff>
      <xdr:row>99</xdr:row>
      <xdr:rowOff>69994</xdr:rowOff>
    </xdr:to>
    <xdr:sp macro="" textlink="">
      <xdr:nvSpPr>
        <xdr:cNvPr id="472" name="円/楕円 471"/>
        <xdr:cNvSpPr/>
      </xdr:nvSpPr>
      <xdr:spPr>
        <a:xfrm>
          <a:off x="10426700" y="1694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66,290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137058</xdr:rowOff>
    </xdr:from>
    <xdr:to>
      <xdr:col>14</xdr:col>
      <xdr:colOff>79375</xdr:colOff>
      <xdr:row>99</xdr:row>
      <xdr:rowOff>67208</xdr:rowOff>
    </xdr:to>
    <xdr:sp macro="" textlink="">
      <xdr:nvSpPr>
        <xdr:cNvPr id="474" name="円/楕円 473"/>
        <xdr:cNvSpPr/>
      </xdr:nvSpPr>
      <xdr:spPr>
        <a:xfrm>
          <a:off x="9588500" y="169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58335</xdr:rowOff>
    </xdr:from>
    <xdr:ext cx="534377" cy="259045"/>
    <xdr:sp macro="" textlink="">
      <xdr:nvSpPr>
        <xdr:cNvPr id="475" name="テキスト ボックス 474"/>
        <xdr:cNvSpPr txBox="1"/>
      </xdr:nvSpPr>
      <xdr:spPr>
        <a:xfrm>
          <a:off x="9372111" y="1703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73,600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140128</xdr:rowOff>
    </xdr:from>
    <xdr:to>
      <xdr:col>12</xdr:col>
      <xdr:colOff>561975</xdr:colOff>
      <xdr:row>99</xdr:row>
      <xdr:rowOff>70278</xdr:rowOff>
    </xdr:to>
    <xdr:sp macro="" textlink="">
      <xdr:nvSpPr>
        <xdr:cNvPr id="476" name="円/楕円 475"/>
        <xdr:cNvSpPr/>
      </xdr:nvSpPr>
      <xdr:spPr>
        <a:xfrm>
          <a:off x="8699500" y="169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61405</xdr:rowOff>
    </xdr:from>
    <xdr:ext cx="534377" cy="259045"/>
    <xdr:sp macro="" textlink="">
      <xdr:nvSpPr>
        <xdr:cNvPr id="477" name="テキスト ボックス 476"/>
        <xdr:cNvSpPr txBox="1"/>
      </xdr:nvSpPr>
      <xdr:spPr>
        <a:xfrm>
          <a:off x="8483111" y="17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131927</xdr:rowOff>
    </xdr:from>
    <xdr:to>
      <xdr:col>11</xdr:col>
      <xdr:colOff>358775</xdr:colOff>
      <xdr:row>99</xdr:row>
      <xdr:rowOff>62077</xdr:rowOff>
    </xdr:to>
    <xdr:sp macro="" textlink="">
      <xdr:nvSpPr>
        <xdr:cNvPr id="478" name="円/楕円 477"/>
        <xdr:cNvSpPr/>
      </xdr:nvSpPr>
      <xdr:spPr>
        <a:xfrm>
          <a:off x="7810500" y="169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53204</xdr:rowOff>
    </xdr:from>
    <xdr:ext cx="534377" cy="259045"/>
    <xdr:sp macro="" textlink="">
      <xdr:nvSpPr>
        <xdr:cNvPr id="479" name="テキスト ボックス 478"/>
        <xdr:cNvSpPr txBox="1"/>
      </xdr:nvSpPr>
      <xdr:spPr>
        <a:xfrm>
          <a:off x="7594111" y="1702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87,070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145937</xdr:rowOff>
    </xdr:from>
    <xdr:to>
      <xdr:col>10</xdr:col>
      <xdr:colOff>155575</xdr:colOff>
      <xdr:row>99</xdr:row>
      <xdr:rowOff>76087</xdr:rowOff>
    </xdr:to>
    <xdr:sp macro="" textlink="">
      <xdr:nvSpPr>
        <xdr:cNvPr id="480" name="円/楕円 479"/>
        <xdr:cNvSpPr/>
      </xdr:nvSpPr>
      <xdr:spPr>
        <a:xfrm>
          <a:off x="6921500" y="169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67214</xdr:rowOff>
    </xdr:from>
    <xdr:ext cx="534377" cy="259045"/>
    <xdr:sp macro="" textlink="">
      <xdr:nvSpPr>
        <xdr:cNvPr id="481" name="テキスト ボックス 480"/>
        <xdr:cNvSpPr txBox="1"/>
      </xdr:nvSpPr>
      <xdr:spPr>
        <a:xfrm>
          <a:off x="6705111" y="170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29694</xdr:rowOff>
    </xdr:from>
    <xdr:to>
      <xdr:col>23</xdr:col>
      <xdr:colOff>517525</xdr:colOff>
      <xdr:row>38</xdr:row>
      <xdr:rowOff>132760</xdr:rowOff>
    </xdr:to>
    <xdr:cxnSp macro="">
      <xdr:nvCxnSpPr>
        <xdr:cNvPr id="513" name="直線コネクタ 512"/>
        <xdr:cNvCxnSpPr/>
      </xdr:nvCxnSpPr>
      <xdr:spPr>
        <a:xfrm flipV="1">
          <a:off x="15481300" y="6544794"/>
          <a:ext cx="838200" cy="10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132760</xdr:rowOff>
    </xdr:from>
    <xdr:to>
      <xdr:col>22</xdr:col>
      <xdr:colOff>365125</xdr:colOff>
      <xdr:row>38</xdr:row>
      <xdr:rowOff>162168</xdr:rowOff>
    </xdr:to>
    <xdr:cxnSp macro="">
      <xdr:nvCxnSpPr>
        <xdr:cNvPr id="516" name="直線コネクタ 515"/>
        <xdr:cNvCxnSpPr/>
      </xdr:nvCxnSpPr>
      <xdr:spPr>
        <a:xfrm flipV="1">
          <a:off x="14592300" y="6647860"/>
          <a:ext cx="889000" cy="2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139714</xdr:rowOff>
    </xdr:from>
    <xdr:to>
      <xdr:col>22</xdr:col>
      <xdr:colOff>415925</xdr:colOff>
      <xdr:row>37</xdr:row>
      <xdr:rowOff>69864</xdr:rowOff>
    </xdr:to>
    <xdr:sp macro="" textlink="">
      <xdr:nvSpPr>
        <xdr:cNvPr id="517" name="フローチャート : 判断 516"/>
        <xdr:cNvSpPr/>
      </xdr:nvSpPr>
      <xdr:spPr>
        <a:xfrm>
          <a:off x="15430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86391</xdr:rowOff>
    </xdr:from>
    <xdr:ext cx="534377" cy="259045"/>
    <xdr:sp macro="" textlink="">
      <xdr:nvSpPr>
        <xdr:cNvPr id="518" name="テキスト ボックス 517"/>
        <xdr:cNvSpPr txBox="1"/>
      </xdr:nvSpPr>
      <xdr:spPr>
        <a:xfrm>
          <a:off x="15214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159996</xdr:rowOff>
    </xdr:from>
    <xdr:to>
      <xdr:col>21</xdr:col>
      <xdr:colOff>161925</xdr:colOff>
      <xdr:row>38</xdr:row>
      <xdr:rowOff>162168</xdr:rowOff>
    </xdr:to>
    <xdr:cxnSp macro="">
      <xdr:nvCxnSpPr>
        <xdr:cNvPr id="519" name="直線コネクタ 518"/>
        <xdr:cNvCxnSpPr/>
      </xdr:nvCxnSpPr>
      <xdr:spPr>
        <a:xfrm>
          <a:off x="13703300" y="667509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114046</xdr:rowOff>
    </xdr:from>
    <xdr:to>
      <xdr:col>21</xdr:col>
      <xdr:colOff>212725</xdr:colOff>
      <xdr:row>37</xdr:row>
      <xdr:rowOff>44196</xdr:rowOff>
    </xdr:to>
    <xdr:sp macro="" textlink="">
      <xdr:nvSpPr>
        <xdr:cNvPr id="520" name="フローチャート : 判断 519"/>
        <xdr:cNvSpPr/>
      </xdr:nvSpPr>
      <xdr:spPr>
        <a:xfrm>
          <a:off x="1454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60723</xdr:rowOff>
    </xdr:from>
    <xdr:ext cx="534377" cy="259045"/>
    <xdr:sp macro="" textlink="">
      <xdr:nvSpPr>
        <xdr:cNvPr id="521" name="テキスト ボックス 520"/>
        <xdr:cNvSpPr txBox="1"/>
      </xdr:nvSpPr>
      <xdr:spPr>
        <a:xfrm>
          <a:off x="14325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159996</xdr:rowOff>
    </xdr:from>
    <xdr:to>
      <xdr:col>19</xdr:col>
      <xdr:colOff>644525</xdr:colOff>
      <xdr:row>39</xdr:row>
      <xdr:rowOff>12092</xdr:rowOff>
    </xdr:to>
    <xdr:cxnSp macro="">
      <xdr:nvCxnSpPr>
        <xdr:cNvPr id="522" name="直線コネクタ 521"/>
        <xdr:cNvCxnSpPr/>
      </xdr:nvCxnSpPr>
      <xdr:spPr>
        <a:xfrm flipV="1">
          <a:off x="12814300" y="6675096"/>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96231</xdr:rowOff>
    </xdr:from>
    <xdr:to>
      <xdr:col>20</xdr:col>
      <xdr:colOff>9525</xdr:colOff>
      <xdr:row>38</xdr:row>
      <xdr:rowOff>26381</xdr:rowOff>
    </xdr:to>
    <xdr:sp macro="" textlink="">
      <xdr:nvSpPr>
        <xdr:cNvPr id="523" name="フローチャート : 判断 522"/>
        <xdr:cNvSpPr/>
      </xdr:nvSpPr>
      <xdr:spPr>
        <a:xfrm>
          <a:off x="13652500" y="643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42908</xdr:rowOff>
    </xdr:from>
    <xdr:ext cx="534377" cy="259045"/>
    <xdr:sp macro="" textlink="">
      <xdr:nvSpPr>
        <xdr:cNvPr id="524" name="テキスト ボックス 523"/>
        <xdr:cNvSpPr txBox="1"/>
      </xdr:nvSpPr>
      <xdr:spPr>
        <a:xfrm>
          <a:off x="13436111" y="62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150932</xdr:rowOff>
    </xdr:from>
    <xdr:to>
      <xdr:col>18</xdr:col>
      <xdr:colOff>492125</xdr:colOff>
      <xdr:row>38</xdr:row>
      <xdr:rowOff>81082</xdr:rowOff>
    </xdr:to>
    <xdr:sp macro="" textlink="">
      <xdr:nvSpPr>
        <xdr:cNvPr id="525" name="フローチャート : 判断 524"/>
        <xdr:cNvSpPr/>
      </xdr:nvSpPr>
      <xdr:spPr>
        <a:xfrm>
          <a:off x="12763500" y="64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97609</xdr:rowOff>
    </xdr:from>
    <xdr:ext cx="534377" cy="259045"/>
    <xdr:sp macro="" textlink="">
      <xdr:nvSpPr>
        <xdr:cNvPr id="526" name="テキスト ボックス 525"/>
        <xdr:cNvSpPr txBox="1"/>
      </xdr:nvSpPr>
      <xdr:spPr>
        <a:xfrm>
          <a:off x="12547111" y="62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150344</xdr:rowOff>
    </xdr:from>
    <xdr:to>
      <xdr:col>23</xdr:col>
      <xdr:colOff>568325</xdr:colOff>
      <xdr:row>38</xdr:row>
      <xdr:rowOff>80494</xdr:rowOff>
    </xdr:to>
    <xdr:sp macro="" textlink="">
      <xdr:nvSpPr>
        <xdr:cNvPr id="532" name="円/楕円 531"/>
        <xdr:cNvSpPr/>
      </xdr:nvSpPr>
      <xdr:spPr>
        <a:xfrm>
          <a:off x="16268700" y="6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128771</xdr:rowOff>
    </xdr:from>
    <xdr:ext cx="534377" cy="259045"/>
    <xdr:sp macro="" textlink="">
      <xdr:nvSpPr>
        <xdr:cNvPr id="533" name="消防費該当値テキスト"/>
        <xdr:cNvSpPr txBox="1"/>
      </xdr:nvSpPr>
      <xdr:spPr>
        <a:xfrm>
          <a:off x="16370300" y="64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81960</xdr:rowOff>
    </xdr:from>
    <xdr:to>
      <xdr:col>22</xdr:col>
      <xdr:colOff>415925</xdr:colOff>
      <xdr:row>39</xdr:row>
      <xdr:rowOff>12110</xdr:rowOff>
    </xdr:to>
    <xdr:sp macro="" textlink="">
      <xdr:nvSpPr>
        <xdr:cNvPr id="534" name="円/楕円 533"/>
        <xdr:cNvSpPr/>
      </xdr:nvSpPr>
      <xdr:spPr>
        <a:xfrm>
          <a:off x="15430500" y="65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3237</xdr:rowOff>
    </xdr:from>
    <xdr:ext cx="534377" cy="259045"/>
    <xdr:sp macro="" textlink="">
      <xdr:nvSpPr>
        <xdr:cNvPr id="535" name="テキスト ボックス 534"/>
        <xdr:cNvSpPr txBox="1"/>
      </xdr:nvSpPr>
      <xdr:spPr>
        <a:xfrm>
          <a:off x="15214111" y="668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111368</xdr:rowOff>
    </xdr:from>
    <xdr:to>
      <xdr:col>21</xdr:col>
      <xdr:colOff>212725</xdr:colOff>
      <xdr:row>39</xdr:row>
      <xdr:rowOff>41518</xdr:rowOff>
    </xdr:to>
    <xdr:sp macro="" textlink="">
      <xdr:nvSpPr>
        <xdr:cNvPr id="536" name="円/楕円 535"/>
        <xdr:cNvSpPr/>
      </xdr:nvSpPr>
      <xdr:spPr>
        <a:xfrm>
          <a:off x="14541500" y="66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32645</xdr:rowOff>
    </xdr:from>
    <xdr:ext cx="534377" cy="259045"/>
    <xdr:sp macro="" textlink="">
      <xdr:nvSpPr>
        <xdr:cNvPr id="537" name="テキスト ボックス 536"/>
        <xdr:cNvSpPr txBox="1"/>
      </xdr:nvSpPr>
      <xdr:spPr>
        <a:xfrm>
          <a:off x="14325111" y="67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109196</xdr:rowOff>
    </xdr:from>
    <xdr:to>
      <xdr:col>20</xdr:col>
      <xdr:colOff>9525</xdr:colOff>
      <xdr:row>39</xdr:row>
      <xdr:rowOff>39346</xdr:rowOff>
    </xdr:to>
    <xdr:sp macro="" textlink="">
      <xdr:nvSpPr>
        <xdr:cNvPr id="538" name="円/楕円 537"/>
        <xdr:cNvSpPr/>
      </xdr:nvSpPr>
      <xdr:spPr>
        <a:xfrm>
          <a:off x="13652500" y="662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30473</xdr:rowOff>
    </xdr:from>
    <xdr:ext cx="534377" cy="259045"/>
    <xdr:sp macro="" textlink="">
      <xdr:nvSpPr>
        <xdr:cNvPr id="539" name="テキスト ボックス 538"/>
        <xdr:cNvSpPr txBox="1"/>
      </xdr:nvSpPr>
      <xdr:spPr>
        <a:xfrm>
          <a:off x="13436111" y="671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132742</xdr:rowOff>
    </xdr:from>
    <xdr:to>
      <xdr:col>18</xdr:col>
      <xdr:colOff>492125</xdr:colOff>
      <xdr:row>39</xdr:row>
      <xdr:rowOff>62892</xdr:rowOff>
    </xdr:to>
    <xdr:sp macro="" textlink="">
      <xdr:nvSpPr>
        <xdr:cNvPr id="540" name="円/楕円 539"/>
        <xdr:cNvSpPr/>
      </xdr:nvSpPr>
      <xdr:spPr>
        <a:xfrm>
          <a:off x="12763500" y="66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54019</xdr:rowOff>
    </xdr:from>
    <xdr:ext cx="534377" cy="259045"/>
    <xdr:sp macro="" textlink="">
      <xdr:nvSpPr>
        <xdr:cNvPr id="541" name="テキスト ボックス 540"/>
        <xdr:cNvSpPr txBox="1"/>
      </xdr:nvSpPr>
      <xdr:spPr>
        <a:xfrm>
          <a:off x="12547111" y="674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146303</xdr:rowOff>
    </xdr:from>
    <xdr:to>
      <xdr:col>23</xdr:col>
      <xdr:colOff>517525</xdr:colOff>
      <xdr:row>55</xdr:row>
      <xdr:rowOff>167567</xdr:rowOff>
    </xdr:to>
    <xdr:cxnSp macro="">
      <xdr:nvCxnSpPr>
        <xdr:cNvPr id="570" name="直線コネクタ 569"/>
        <xdr:cNvCxnSpPr/>
      </xdr:nvCxnSpPr>
      <xdr:spPr>
        <a:xfrm flipV="1">
          <a:off x="15481300" y="9233153"/>
          <a:ext cx="838200" cy="36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167567</xdr:rowOff>
    </xdr:from>
    <xdr:to>
      <xdr:col>22</xdr:col>
      <xdr:colOff>365125</xdr:colOff>
      <xdr:row>56</xdr:row>
      <xdr:rowOff>64544</xdr:rowOff>
    </xdr:to>
    <xdr:cxnSp macro="">
      <xdr:nvCxnSpPr>
        <xdr:cNvPr id="573" name="直線コネクタ 572"/>
        <xdr:cNvCxnSpPr/>
      </xdr:nvCxnSpPr>
      <xdr:spPr>
        <a:xfrm flipV="1">
          <a:off x="14592300" y="9597317"/>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154043</xdr:rowOff>
    </xdr:from>
    <xdr:to>
      <xdr:col>22</xdr:col>
      <xdr:colOff>415925</xdr:colOff>
      <xdr:row>57</xdr:row>
      <xdr:rowOff>84193</xdr:rowOff>
    </xdr:to>
    <xdr:sp macro="" textlink="">
      <xdr:nvSpPr>
        <xdr:cNvPr id="574" name="フローチャート : 判断 573"/>
        <xdr:cNvSpPr/>
      </xdr:nvSpPr>
      <xdr:spPr>
        <a:xfrm>
          <a:off x="15430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75320</xdr:rowOff>
    </xdr:from>
    <xdr:ext cx="534377" cy="259045"/>
    <xdr:sp macro="" textlink="">
      <xdr:nvSpPr>
        <xdr:cNvPr id="575" name="テキスト ボックス 574"/>
        <xdr:cNvSpPr txBox="1"/>
      </xdr:nvSpPr>
      <xdr:spPr>
        <a:xfrm>
          <a:off x="15214111" y="984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64544</xdr:rowOff>
    </xdr:from>
    <xdr:to>
      <xdr:col>21</xdr:col>
      <xdr:colOff>161925</xdr:colOff>
      <xdr:row>57</xdr:row>
      <xdr:rowOff>112950</xdr:rowOff>
    </xdr:to>
    <xdr:cxnSp macro="">
      <xdr:nvCxnSpPr>
        <xdr:cNvPr id="576" name="直線コネクタ 575"/>
        <xdr:cNvCxnSpPr/>
      </xdr:nvCxnSpPr>
      <xdr:spPr>
        <a:xfrm flipV="1">
          <a:off x="13703300" y="9665744"/>
          <a:ext cx="889000" cy="2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151727</xdr:rowOff>
    </xdr:from>
    <xdr:to>
      <xdr:col>21</xdr:col>
      <xdr:colOff>212725</xdr:colOff>
      <xdr:row>57</xdr:row>
      <xdr:rowOff>81877</xdr:rowOff>
    </xdr:to>
    <xdr:sp macro="" textlink="">
      <xdr:nvSpPr>
        <xdr:cNvPr id="577" name="フローチャート : 判断 576"/>
        <xdr:cNvSpPr/>
      </xdr:nvSpPr>
      <xdr:spPr>
        <a:xfrm>
          <a:off x="14541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73004</xdr:rowOff>
    </xdr:from>
    <xdr:ext cx="534377" cy="259045"/>
    <xdr:sp macro="" textlink="">
      <xdr:nvSpPr>
        <xdr:cNvPr id="578" name="テキスト ボックス 577"/>
        <xdr:cNvSpPr txBox="1"/>
      </xdr:nvSpPr>
      <xdr:spPr>
        <a:xfrm>
          <a:off x="14325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80058</xdr:rowOff>
    </xdr:from>
    <xdr:to>
      <xdr:col>19</xdr:col>
      <xdr:colOff>644525</xdr:colOff>
      <xdr:row>57</xdr:row>
      <xdr:rowOff>112950</xdr:rowOff>
    </xdr:to>
    <xdr:cxnSp macro="">
      <xdr:nvCxnSpPr>
        <xdr:cNvPr id="579" name="直線コネクタ 578"/>
        <xdr:cNvCxnSpPr/>
      </xdr:nvCxnSpPr>
      <xdr:spPr>
        <a:xfrm>
          <a:off x="12814300" y="9681258"/>
          <a:ext cx="889000" cy="20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138140</xdr:rowOff>
    </xdr:from>
    <xdr:to>
      <xdr:col>20</xdr:col>
      <xdr:colOff>9525</xdr:colOff>
      <xdr:row>57</xdr:row>
      <xdr:rowOff>68290</xdr:rowOff>
    </xdr:to>
    <xdr:sp macro="" textlink="">
      <xdr:nvSpPr>
        <xdr:cNvPr id="580" name="フローチャート : 判断 579"/>
        <xdr:cNvSpPr/>
      </xdr:nvSpPr>
      <xdr:spPr>
        <a:xfrm>
          <a:off x="13652500" y="9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84817</xdr:rowOff>
    </xdr:from>
    <xdr:ext cx="534377" cy="259045"/>
    <xdr:sp macro="" textlink="">
      <xdr:nvSpPr>
        <xdr:cNvPr id="581" name="テキスト ボックス 580"/>
        <xdr:cNvSpPr txBox="1"/>
      </xdr:nvSpPr>
      <xdr:spPr>
        <a:xfrm>
          <a:off x="13436111" y="95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170971</xdr:rowOff>
    </xdr:from>
    <xdr:to>
      <xdr:col>18</xdr:col>
      <xdr:colOff>492125</xdr:colOff>
      <xdr:row>57</xdr:row>
      <xdr:rowOff>101121</xdr:rowOff>
    </xdr:to>
    <xdr:sp macro="" textlink="">
      <xdr:nvSpPr>
        <xdr:cNvPr id="582" name="フローチャート : 判断 581"/>
        <xdr:cNvSpPr/>
      </xdr:nvSpPr>
      <xdr:spPr>
        <a:xfrm>
          <a:off x="12763500" y="97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92248</xdr:rowOff>
    </xdr:from>
    <xdr:ext cx="534377" cy="259045"/>
    <xdr:sp macro="" textlink="">
      <xdr:nvSpPr>
        <xdr:cNvPr id="583" name="テキスト ボックス 582"/>
        <xdr:cNvSpPr txBox="1"/>
      </xdr:nvSpPr>
      <xdr:spPr>
        <a:xfrm>
          <a:off x="12547111" y="986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95503</xdr:rowOff>
    </xdr:from>
    <xdr:to>
      <xdr:col>23</xdr:col>
      <xdr:colOff>568325</xdr:colOff>
      <xdr:row>54</xdr:row>
      <xdr:rowOff>25653</xdr:rowOff>
    </xdr:to>
    <xdr:sp macro="" textlink="">
      <xdr:nvSpPr>
        <xdr:cNvPr id="589" name="円/楕円 588"/>
        <xdr:cNvSpPr/>
      </xdr:nvSpPr>
      <xdr:spPr>
        <a:xfrm>
          <a:off x="16268700" y="91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118380</xdr:rowOff>
    </xdr:from>
    <xdr:ext cx="599010" cy="259045"/>
    <xdr:sp macro="" textlink="">
      <xdr:nvSpPr>
        <xdr:cNvPr id="590" name="教育費該当値テキスト"/>
        <xdr:cNvSpPr txBox="1"/>
      </xdr:nvSpPr>
      <xdr:spPr>
        <a:xfrm>
          <a:off x="16370300" y="903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243,267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116767</xdr:rowOff>
    </xdr:from>
    <xdr:to>
      <xdr:col>22</xdr:col>
      <xdr:colOff>415925</xdr:colOff>
      <xdr:row>56</xdr:row>
      <xdr:rowOff>46917</xdr:rowOff>
    </xdr:to>
    <xdr:sp macro="" textlink="">
      <xdr:nvSpPr>
        <xdr:cNvPr id="591" name="円/楕円 590"/>
        <xdr:cNvSpPr/>
      </xdr:nvSpPr>
      <xdr:spPr>
        <a:xfrm>
          <a:off x="15430500" y="95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63444</xdr:rowOff>
    </xdr:from>
    <xdr:ext cx="599010" cy="259045"/>
    <xdr:sp macro="" textlink="">
      <xdr:nvSpPr>
        <xdr:cNvPr id="592" name="テキスト ボックス 591"/>
        <xdr:cNvSpPr txBox="1"/>
      </xdr:nvSpPr>
      <xdr:spPr>
        <a:xfrm>
          <a:off x="15181794" y="932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147,686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13744</xdr:rowOff>
    </xdr:from>
    <xdr:to>
      <xdr:col>21</xdr:col>
      <xdr:colOff>212725</xdr:colOff>
      <xdr:row>56</xdr:row>
      <xdr:rowOff>115344</xdr:rowOff>
    </xdr:to>
    <xdr:sp macro="" textlink="">
      <xdr:nvSpPr>
        <xdr:cNvPr id="593" name="円/楕円 592"/>
        <xdr:cNvSpPr/>
      </xdr:nvSpPr>
      <xdr:spPr>
        <a:xfrm>
          <a:off x="14541500" y="96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131871</xdr:rowOff>
    </xdr:from>
    <xdr:ext cx="599010" cy="259045"/>
    <xdr:sp macro="" textlink="">
      <xdr:nvSpPr>
        <xdr:cNvPr id="594" name="テキスト ボックス 593"/>
        <xdr:cNvSpPr txBox="1"/>
      </xdr:nvSpPr>
      <xdr:spPr>
        <a:xfrm>
          <a:off x="14292794" y="939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129,726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62150</xdr:rowOff>
    </xdr:from>
    <xdr:to>
      <xdr:col>20</xdr:col>
      <xdr:colOff>9525</xdr:colOff>
      <xdr:row>57</xdr:row>
      <xdr:rowOff>163750</xdr:rowOff>
    </xdr:to>
    <xdr:sp macro="" textlink="">
      <xdr:nvSpPr>
        <xdr:cNvPr id="595" name="円/楕円 594"/>
        <xdr:cNvSpPr/>
      </xdr:nvSpPr>
      <xdr:spPr>
        <a:xfrm>
          <a:off x="13652500" y="98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154877</xdr:rowOff>
    </xdr:from>
    <xdr:ext cx="534377" cy="259045"/>
    <xdr:sp macro="" textlink="">
      <xdr:nvSpPr>
        <xdr:cNvPr id="596" name="テキスト ボックス 595"/>
        <xdr:cNvSpPr txBox="1"/>
      </xdr:nvSpPr>
      <xdr:spPr>
        <a:xfrm>
          <a:off x="13436111" y="992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29258</xdr:rowOff>
    </xdr:from>
    <xdr:to>
      <xdr:col>18</xdr:col>
      <xdr:colOff>492125</xdr:colOff>
      <xdr:row>56</xdr:row>
      <xdr:rowOff>130858</xdr:rowOff>
    </xdr:to>
    <xdr:sp macro="" textlink="">
      <xdr:nvSpPr>
        <xdr:cNvPr id="597" name="円/楕円 596"/>
        <xdr:cNvSpPr/>
      </xdr:nvSpPr>
      <xdr:spPr>
        <a:xfrm>
          <a:off x="12763500" y="96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147385</xdr:rowOff>
    </xdr:from>
    <xdr:ext cx="599010" cy="259045"/>
    <xdr:sp macro="" textlink="">
      <xdr:nvSpPr>
        <xdr:cNvPr id="598" name="テキスト ボックス 597"/>
        <xdr:cNvSpPr txBox="1"/>
      </xdr:nvSpPr>
      <xdr:spPr>
        <a:xfrm>
          <a:off x="12514794" y="940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133015</xdr:rowOff>
    </xdr:from>
    <xdr:to>
      <xdr:col>23</xdr:col>
      <xdr:colOff>517525</xdr:colOff>
      <xdr:row>78</xdr:row>
      <xdr:rowOff>139700</xdr:rowOff>
    </xdr:to>
    <xdr:cxnSp macro="">
      <xdr:nvCxnSpPr>
        <xdr:cNvPr id="625" name="直線コネクタ 624"/>
        <xdr:cNvCxnSpPr/>
      </xdr:nvCxnSpPr>
      <xdr:spPr>
        <a:xfrm>
          <a:off x="15481300" y="13506115"/>
          <a:ext cx="8382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132480</xdr:rowOff>
    </xdr:from>
    <xdr:to>
      <xdr:col>22</xdr:col>
      <xdr:colOff>365125</xdr:colOff>
      <xdr:row>78</xdr:row>
      <xdr:rowOff>133015</xdr:rowOff>
    </xdr:to>
    <xdr:cxnSp macro="">
      <xdr:nvCxnSpPr>
        <xdr:cNvPr id="628" name="直線コネクタ 627"/>
        <xdr:cNvCxnSpPr/>
      </xdr:nvCxnSpPr>
      <xdr:spPr>
        <a:xfrm>
          <a:off x="14592300" y="13505580"/>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64106</xdr:rowOff>
    </xdr:from>
    <xdr:to>
      <xdr:col>22</xdr:col>
      <xdr:colOff>415925</xdr:colOff>
      <xdr:row>78</xdr:row>
      <xdr:rowOff>165706</xdr:rowOff>
    </xdr:to>
    <xdr:sp macro="" textlink="">
      <xdr:nvSpPr>
        <xdr:cNvPr id="629" name="フローチャート : 判断 628"/>
        <xdr:cNvSpPr/>
      </xdr:nvSpPr>
      <xdr:spPr>
        <a:xfrm>
          <a:off x="15430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10783</xdr:rowOff>
    </xdr:from>
    <xdr:ext cx="534377" cy="259045"/>
    <xdr:sp macro="" textlink="">
      <xdr:nvSpPr>
        <xdr:cNvPr id="630" name="テキスト ボックス 629"/>
        <xdr:cNvSpPr txBox="1"/>
      </xdr:nvSpPr>
      <xdr:spPr>
        <a:xfrm>
          <a:off x="15214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132480</xdr:rowOff>
    </xdr:from>
    <xdr:to>
      <xdr:col>21</xdr:col>
      <xdr:colOff>161925</xdr:colOff>
      <xdr:row>78</xdr:row>
      <xdr:rowOff>138784</xdr:rowOff>
    </xdr:to>
    <xdr:cxnSp macro="">
      <xdr:nvCxnSpPr>
        <xdr:cNvPr id="631" name="直線コネクタ 630"/>
        <xdr:cNvCxnSpPr/>
      </xdr:nvCxnSpPr>
      <xdr:spPr>
        <a:xfrm flipV="1">
          <a:off x="13703300" y="13505580"/>
          <a:ext cx="889000" cy="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74106</xdr:rowOff>
    </xdr:from>
    <xdr:to>
      <xdr:col>21</xdr:col>
      <xdr:colOff>212725</xdr:colOff>
      <xdr:row>79</xdr:row>
      <xdr:rowOff>4256</xdr:rowOff>
    </xdr:to>
    <xdr:sp macro="" textlink="">
      <xdr:nvSpPr>
        <xdr:cNvPr id="632" name="フローチャート : 判断 631"/>
        <xdr:cNvSpPr/>
      </xdr:nvSpPr>
      <xdr:spPr>
        <a:xfrm>
          <a:off x="14541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20783</xdr:rowOff>
    </xdr:from>
    <xdr:ext cx="469744" cy="259045"/>
    <xdr:sp macro="" textlink="">
      <xdr:nvSpPr>
        <xdr:cNvPr id="633" name="テキスト ボックス 632"/>
        <xdr:cNvSpPr txBox="1"/>
      </xdr:nvSpPr>
      <xdr:spPr>
        <a:xfrm>
          <a:off x="14357427"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103322</xdr:rowOff>
    </xdr:from>
    <xdr:to>
      <xdr:col>19</xdr:col>
      <xdr:colOff>644525</xdr:colOff>
      <xdr:row>78</xdr:row>
      <xdr:rowOff>138784</xdr:rowOff>
    </xdr:to>
    <xdr:cxnSp macro="">
      <xdr:nvCxnSpPr>
        <xdr:cNvPr id="634" name="直線コネクタ 633"/>
        <xdr:cNvCxnSpPr/>
      </xdr:nvCxnSpPr>
      <xdr:spPr>
        <a:xfrm>
          <a:off x="12814300" y="13476422"/>
          <a:ext cx="889000" cy="3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71785</xdr:rowOff>
    </xdr:from>
    <xdr:to>
      <xdr:col>20</xdr:col>
      <xdr:colOff>9525</xdr:colOff>
      <xdr:row>79</xdr:row>
      <xdr:rowOff>1935</xdr:rowOff>
    </xdr:to>
    <xdr:sp macro="" textlink="">
      <xdr:nvSpPr>
        <xdr:cNvPr id="635" name="フローチャート : 判断 634"/>
        <xdr:cNvSpPr/>
      </xdr:nvSpPr>
      <xdr:spPr>
        <a:xfrm>
          <a:off x="13652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18462</xdr:rowOff>
    </xdr:from>
    <xdr:ext cx="469744" cy="259045"/>
    <xdr:sp macro="" textlink="">
      <xdr:nvSpPr>
        <xdr:cNvPr id="636" name="テキスト ボックス 635"/>
        <xdr:cNvSpPr txBox="1"/>
      </xdr:nvSpPr>
      <xdr:spPr>
        <a:xfrm>
          <a:off x="13468427"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63210</xdr:rowOff>
    </xdr:from>
    <xdr:to>
      <xdr:col>18</xdr:col>
      <xdr:colOff>492125</xdr:colOff>
      <xdr:row>78</xdr:row>
      <xdr:rowOff>164810</xdr:rowOff>
    </xdr:to>
    <xdr:sp macro="" textlink="">
      <xdr:nvSpPr>
        <xdr:cNvPr id="637" name="フローチャート : 判断 636"/>
        <xdr:cNvSpPr/>
      </xdr:nvSpPr>
      <xdr:spPr>
        <a:xfrm>
          <a:off x="12763500" y="1343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155937</xdr:rowOff>
    </xdr:from>
    <xdr:ext cx="534377" cy="259045"/>
    <xdr:sp macro="" textlink="">
      <xdr:nvSpPr>
        <xdr:cNvPr id="638" name="テキスト ボックス 637"/>
        <xdr:cNvSpPr txBox="1"/>
      </xdr:nvSpPr>
      <xdr:spPr>
        <a:xfrm>
          <a:off x="12547111" y="135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4" name="円/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5"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82215</xdr:rowOff>
    </xdr:from>
    <xdr:to>
      <xdr:col>22</xdr:col>
      <xdr:colOff>415925</xdr:colOff>
      <xdr:row>79</xdr:row>
      <xdr:rowOff>12365</xdr:rowOff>
    </xdr:to>
    <xdr:sp macro="" textlink="">
      <xdr:nvSpPr>
        <xdr:cNvPr id="646" name="円/楕円 645"/>
        <xdr:cNvSpPr/>
      </xdr:nvSpPr>
      <xdr:spPr>
        <a:xfrm>
          <a:off x="15430500" y="134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3492</xdr:rowOff>
    </xdr:from>
    <xdr:ext cx="469744" cy="259045"/>
    <xdr:sp macro="" textlink="">
      <xdr:nvSpPr>
        <xdr:cNvPr id="647" name="テキスト ボックス 646"/>
        <xdr:cNvSpPr txBox="1"/>
      </xdr:nvSpPr>
      <xdr:spPr>
        <a:xfrm>
          <a:off x="15246427" y="1354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81680</xdr:rowOff>
    </xdr:from>
    <xdr:to>
      <xdr:col>21</xdr:col>
      <xdr:colOff>212725</xdr:colOff>
      <xdr:row>79</xdr:row>
      <xdr:rowOff>11830</xdr:rowOff>
    </xdr:to>
    <xdr:sp macro="" textlink="">
      <xdr:nvSpPr>
        <xdr:cNvPr id="648" name="円/楕円 647"/>
        <xdr:cNvSpPr/>
      </xdr:nvSpPr>
      <xdr:spPr>
        <a:xfrm>
          <a:off x="14541500" y="134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2957</xdr:rowOff>
    </xdr:from>
    <xdr:ext cx="469744" cy="259045"/>
    <xdr:sp macro="" textlink="">
      <xdr:nvSpPr>
        <xdr:cNvPr id="649" name="テキスト ボックス 648"/>
        <xdr:cNvSpPr txBox="1"/>
      </xdr:nvSpPr>
      <xdr:spPr>
        <a:xfrm>
          <a:off x="14357427" y="1354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87984</xdr:rowOff>
    </xdr:from>
    <xdr:to>
      <xdr:col>20</xdr:col>
      <xdr:colOff>9525</xdr:colOff>
      <xdr:row>79</xdr:row>
      <xdr:rowOff>18134</xdr:rowOff>
    </xdr:to>
    <xdr:sp macro="" textlink="">
      <xdr:nvSpPr>
        <xdr:cNvPr id="650" name="円/楕円 649"/>
        <xdr:cNvSpPr/>
      </xdr:nvSpPr>
      <xdr:spPr>
        <a:xfrm>
          <a:off x="13652500" y="134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9261</xdr:rowOff>
    </xdr:from>
    <xdr:ext cx="378565" cy="259045"/>
    <xdr:sp macro="" textlink="">
      <xdr:nvSpPr>
        <xdr:cNvPr id="651" name="テキスト ボックス 650"/>
        <xdr:cNvSpPr txBox="1"/>
      </xdr:nvSpPr>
      <xdr:spPr>
        <a:xfrm>
          <a:off x="13514017" y="13553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52522</xdr:rowOff>
    </xdr:from>
    <xdr:to>
      <xdr:col>18</xdr:col>
      <xdr:colOff>492125</xdr:colOff>
      <xdr:row>78</xdr:row>
      <xdr:rowOff>154122</xdr:rowOff>
    </xdr:to>
    <xdr:sp macro="" textlink="">
      <xdr:nvSpPr>
        <xdr:cNvPr id="652" name="円/楕円 651"/>
        <xdr:cNvSpPr/>
      </xdr:nvSpPr>
      <xdr:spPr>
        <a:xfrm>
          <a:off x="12763500" y="1342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170649</xdr:rowOff>
    </xdr:from>
    <xdr:ext cx="534377" cy="259045"/>
    <xdr:sp macro="" textlink="">
      <xdr:nvSpPr>
        <xdr:cNvPr id="653" name="テキスト ボックス 652"/>
        <xdr:cNvSpPr txBox="1"/>
      </xdr:nvSpPr>
      <xdr:spPr>
        <a:xfrm>
          <a:off x="12547111" y="1320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10466</xdr:rowOff>
    </xdr:from>
    <xdr:to>
      <xdr:col>23</xdr:col>
      <xdr:colOff>517525</xdr:colOff>
      <xdr:row>95</xdr:row>
      <xdr:rowOff>23560</xdr:rowOff>
    </xdr:to>
    <xdr:cxnSp macro="">
      <xdr:nvCxnSpPr>
        <xdr:cNvPr id="678" name="直線コネクタ 677"/>
        <xdr:cNvCxnSpPr/>
      </xdr:nvCxnSpPr>
      <xdr:spPr>
        <a:xfrm flipV="1">
          <a:off x="15481300" y="16298216"/>
          <a:ext cx="8382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23560</xdr:rowOff>
    </xdr:from>
    <xdr:to>
      <xdr:col>22</xdr:col>
      <xdr:colOff>365125</xdr:colOff>
      <xdr:row>95</xdr:row>
      <xdr:rowOff>38116</xdr:rowOff>
    </xdr:to>
    <xdr:cxnSp macro="">
      <xdr:nvCxnSpPr>
        <xdr:cNvPr id="681" name="直線コネクタ 680"/>
        <xdr:cNvCxnSpPr/>
      </xdr:nvCxnSpPr>
      <xdr:spPr>
        <a:xfrm flipV="1">
          <a:off x="14592300" y="16311310"/>
          <a:ext cx="889000" cy="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59223</xdr:rowOff>
    </xdr:from>
    <xdr:to>
      <xdr:col>22</xdr:col>
      <xdr:colOff>415925</xdr:colOff>
      <xdr:row>94</xdr:row>
      <xdr:rowOff>160823</xdr:rowOff>
    </xdr:to>
    <xdr:sp macro="" textlink="">
      <xdr:nvSpPr>
        <xdr:cNvPr id="682" name="フローチャート : 判断 681"/>
        <xdr:cNvSpPr/>
      </xdr:nvSpPr>
      <xdr:spPr>
        <a:xfrm>
          <a:off x="15430500" y="1617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5900</xdr:rowOff>
    </xdr:from>
    <xdr:ext cx="599010" cy="259045"/>
    <xdr:sp macro="" textlink="">
      <xdr:nvSpPr>
        <xdr:cNvPr id="683" name="テキスト ボックス 682"/>
        <xdr:cNvSpPr txBox="1"/>
      </xdr:nvSpPr>
      <xdr:spPr>
        <a:xfrm>
          <a:off x="15181794" y="1595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38116</xdr:rowOff>
    </xdr:from>
    <xdr:to>
      <xdr:col>21</xdr:col>
      <xdr:colOff>161925</xdr:colOff>
      <xdr:row>95</xdr:row>
      <xdr:rowOff>78184</xdr:rowOff>
    </xdr:to>
    <xdr:cxnSp macro="">
      <xdr:nvCxnSpPr>
        <xdr:cNvPr id="684" name="直線コネクタ 683"/>
        <xdr:cNvCxnSpPr/>
      </xdr:nvCxnSpPr>
      <xdr:spPr>
        <a:xfrm flipV="1">
          <a:off x="13703300" y="16325866"/>
          <a:ext cx="889000" cy="4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30635</xdr:rowOff>
    </xdr:from>
    <xdr:to>
      <xdr:col>21</xdr:col>
      <xdr:colOff>212725</xdr:colOff>
      <xdr:row>94</xdr:row>
      <xdr:rowOff>132235</xdr:rowOff>
    </xdr:to>
    <xdr:sp macro="" textlink="">
      <xdr:nvSpPr>
        <xdr:cNvPr id="685" name="フローチャート : 判断 684"/>
        <xdr:cNvSpPr/>
      </xdr:nvSpPr>
      <xdr:spPr>
        <a:xfrm>
          <a:off x="14541500" y="161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148762</xdr:rowOff>
    </xdr:from>
    <xdr:ext cx="599010" cy="259045"/>
    <xdr:sp macro="" textlink="">
      <xdr:nvSpPr>
        <xdr:cNvPr id="686" name="テキスト ボックス 685"/>
        <xdr:cNvSpPr txBox="1"/>
      </xdr:nvSpPr>
      <xdr:spPr>
        <a:xfrm>
          <a:off x="14292794" y="1592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30310</xdr:rowOff>
    </xdr:from>
    <xdr:to>
      <xdr:col>19</xdr:col>
      <xdr:colOff>644525</xdr:colOff>
      <xdr:row>95</xdr:row>
      <xdr:rowOff>78184</xdr:rowOff>
    </xdr:to>
    <xdr:cxnSp macro="">
      <xdr:nvCxnSpPr>
        <xdr:cNvPr id="687" name="直線コネクタ 686"/>
        <xdr:cNvCxnSpPr/>
      </xdr:nvCxnSpPr>
      <xdr:spPr>
        <a:xfrm>
          <a:off x="12814300" y="16146610"/>
          <a:ext cx="889000" cy="21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36573</xdr:rowOff>
    </xdr:from>
    <xdr:to>
      <xdr:col>20</xdr:col>
      <xdr:colOff>9525</xdr:colOff>
      <xdr:row>94</xdr:row>
      <xdr:rowOff>138173</xdr:rowOff>
    </xdr:to>
    <xdr:sp macro="" textlink="">
      <xdr:nvSpPr>
        <xdr:cNvPr id="688" name="フローチャート : 判断 687"/>
        <xdr:cNvSpPr/>
      </xdr:nvSpPr>
      <xdr:spPr>
        <a:xfrm>
          <a:off x="13652500" y="1615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154700</xdr:rowOff>
    </xdr:from>
    <xdr:ext cx="599010" cy="259045"/>
    <xdr:sp macro="" textlink="">
      <xdr:nvSpPr>
        <xdr:cNvPr id="689" name="テキスト ボックス 688"/>
        <xdr:cNvSpPr txBox="1"/>
      </xdr:nvSpPr>
      <xdr:spPr>
        <a:xfrm>
          <a:off x="13403794" y="1592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24212</xdr:rowOff>
    </xdr:from>
    <xdr:to>
      <xdr:col>18</xdr:col>
      <xdr:colOff>492125</xdr:colOff>
      <xdr:row>94</xdr:row>
      <xdr:rowOff>125812</xdr:rowOff>
    </xdr:to>
    <xdr:sp macro="" textlink="">
      <xdr:nvSpPr>
        <xdr:cNvPr id="690" name="フローチャート : 判断 689"/>
        <xdr:cNvSpPr/>
      </xdr:nvSpPr>
      <xdr:spPr>
        <a:xfrm>
          <a:off x="12763500" y="1614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116939</xdr:rowOff>
    </xdr:from>
    <xdr:ext cx="599010" cy="259045"/>
    <xdr:sp macro="" textlink="">
      <xdr:nvSpPr>
        <xdr:cNvPr id="691" name="テキスト ボックス 690"/>
        <xdr:cNvSpPr txBox="1"/>
      </xdr:nvSpPr>
      <xdr:spPr>
        <a:xfrm>
          <a:off x="12514794" y="1623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131116</xdr:rowOff>
    </xdr:from>
    <xdr:to>
      <xdr:col>23</xdr:col>
      <xdr:colOff>568325</xdr:colOff>
      <xdr:row>95</xdr:row>
      <xdr:rowOff>61266</xdr:rowOff>
    </xdr:to>
    <xdr:sp macro="" textlink="">
      <xdr:nvSpPr>
        <xdr:cNvPr id="697" name="円/楕円 696"/>
        <xdr:cNvSpPr/>
      </xdr:nvSpPr>
      <xdr:spPr>
        <a:xfrm>
          <a:off x="16268700" y="162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153993</xdr:rowOff>
    </xdr:from>
    <xdr:ext cx="534377" cy="259045"/>
    <xdr:sp macro="" textlink="">
      <xdr:nvSpPr>
        <xdr:cNvPr id="698" name="公債費該当値テキスト"/>
        <xdr:cNvSpPr txBox="1"/>
      </xdr:nvSpPr>
      <xdr:spPr>
        <a:xfrm>
          <a:off x="16370300" y="1609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92,613</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144210</xdr:rowOff>
    </xdr:from>
    <xdr:to>
      <xdr:col>22</xdr:col>
      <xdr:colOff>415925</xdr:colOff>
      <xdr:row>95</xdr:row>
      <xdr:rowOff>74360</xdr:rowOff>
    </xdr:to>
    <xdr:sp macro="" textlink="">
      <xdr:nvSpPr>
        <xdr:cNvPr id="699" name="円/楕円 698"/>
        <xdr:cNvSpPr/>
      </xdr:nvSpPr>
      <xdr:spPr>
        <a:xfrm>
          <a:off x="15430500" y="162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65487</xdr:rowOff>
    </xdr:from>
    <xdr:ext cx="534377" cy="259045"/>
    <xdr:sp macro="" textlink="">
      <xdr:nvSpPr>
        <xdr:cNvPr id="700" name="テキスト ボックス 699"/>
        <xdr:cNvSpPr txBox="1"/>
      </xdr:nvSpPr>
      <xdr:spPr>
        <a:xfrm>
          <a:off x="15214111" y="1635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158766</xdr:rowOff>
    </xdr:from>
    <xdr:to>
      <xdr:col>21</xdr:col>
      <xdr:colOff>212725</xdr:colOff>
      <xdr:row>95</xdr:row>
      <xdr:rowOff>88916</xdr:rowOff>
    </xdr:to>
    <xdr:sp macro="" textlink="">
      <xdr:nvSpPr>
        <xdr:cNvPr id="701" name="円/楕円 700"/>
        <xdr:cNvSpPr/>
      </xdr:nvSpPr>
      <xdr:spPr>
        <a:xfrm>
          <a:off x="14541500" y="162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80043</xdr:rowOff>
    </xdr:from>
    <xdr:ext cx="534377" cy="259045"/>
    <xdr:sp macro="" textlink="">
      <xdr:nvSpPr>
        <xdr:cNvPr id="702" name="テキスト ボックス 701"/>
        <xdr:cNvSpPr txBox="1"/>
      </xdr:nvSpPr>
      <xdr:spPr>
        <a:xfrm>
          <a:off x="14325111" y="1636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87,775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27384</xdr:rowOff>
    </xdr:from>
    <xdr:to>
      <xdr:col>20</xdr:col>
      <xdr:colOff>9525</xdr:colOff>
      <xdr:row>95</xdr:row>
      <xdr:rowOff>128984</xdr:rowOff>
    </xdr:to>
    <xdr:sp macro="" textlink="">
      <xdr:nvSpPr>
        <xdr:cNvPr id="703" name="円/楕円 702"/>
        <xdr:cNvSpPr/>
      </xdr:nvSpPr>
      <xdr:spPr>
        <a:xfrm>
          <a:off x="13652500" y="163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120111</xdr:rowOff>
    </xdr:from>
    <xdr:ext cx="534377" cy="259045"/>
    <xdr:sp macro="" textlink="">
      <xdr:nvSpPr>
        <xdr:cNvPr id="704" name="テキスト ボックス 703"/>
        <xdr:cNvSpPr txBox="1"/>
      </xdr:nvSpPr>
      <xdr:spPr>
        <a:xfrm>
          <a:off x="13436111" y="1640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80,764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150960</xdr:rowOff>
    </xdr:from>
    <xdr:to>
      <xdr:col>18</xdr:col>
      <xdr:colOff>492125</xdr:colOff>
      <xdr:row>94</xdr:row>
      <xdr:rowOff>81110</xdr:rowOff>
    </xdr:to>
    <xdr:sp macro="" textlink="">
      <xdr:nvSpPr>
        <xdr:cNvPr id="705" name="円/楕円 704"/>
        <xdr:cNvSpPr/>
      </xdr:nvSpPr>
      <xdr:spPr>
        <a:xfrm>
          <a:off x="12763500" y="1609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97637</xdr:rowOff>
    </xdr:from>
    <xdr:ext cx="599010" cy="259045"/>
    <xdr:sp macro="" textlink="">
      <xdr:nvSpPr>
        <xdr:cNvPr id="706" name="テキスト ボックス 705"/>
        <xdr:cNvSpPr txBox="1"/>
      </xdr:nvSpPr>
      <xdr:spPr>
        <a:xfrm>
          <a:off x="12514794" y="1587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39" name="フローチャート : 判断 738"/>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0" name="テキスト ボックス 739"/>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2" name="フローチャート : 判断 741"/>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3" name="テキスト ボックス 742"/>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5" name="フローチャート : 判断 744"/>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6" name="テキスト ボックス 745"/>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47" name="フローチャート : 判断 746"/>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48" name="テキスト ボックス 747"/>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下回っている目的別として、総務費・民生費・衛生費・商工費・土木費・消防費がある。主な要因として、総務費は、財政調整基金の取崩しによる減である。民生費は、子ども子育て支援システム事業等による減である。土木費は、社会資本整備総合交付金事業による減である。類似団体平均と比較して上回っている目的別として、議会費・労働費・農林水産業費・教育費・公債費である。この中で、教育費が最も大きく上回っているがその要因として、古殿町民体育館建設事業及び公民館改修工事による文教厚生施設整備基金の取り崩し及び工事費の増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財政調整金残高は、標準財政規模比で４０</a:t>
          </a:r>
          <a:r>
            <a:rPr kumimoji="1" lang="en-US" altLang="ja-JP" sz="1400">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前後を維</a:t>
          </a:r>
          <a:r>
            <a:rPr kumimoji="1" lang="ja-JP" altLang="en-US" sz="1400">
              <a:latin typeface="ＭＳ ゴシック" pitchFamily="49" charset="-128"/>
              <a:ea typeface="ＭＳ ゴシック" pitchFamily="49" charset="-128"/>
            </a:rPr>
            <a:t>持し、弾力的な財政運営を実施している。今後も安定した財政運営に努めていく。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一般会計、各特別会計ともに黒字を維持している。現在は安定した財政運営となっている。今後も、各特別会計ともに独立採算の原則に立ち返った受益者への応分の負担を求め、更なる健全化に努めていく。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5202579</v>
      </c>
      <c r="BO4" s="381"/>
      <c r="BP4" s="381"/>
      <c r="BQ4" s="381"/>
      <c r="BR4" s="381"/>
      <c r="BS4" s="381"/>
      <c r="BT4" s="381"/>
      <c r="BU4" s="382"/>
      <c r="BV4" s="380">
        <v>4579386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3.3</v>
      </c>
      <c r="CU4" s="387"/>
      <c r="CV4" s="387"/>
      <c r="CW4" s="387"/>
      <c r="CX4" s="387"/>
      <c r="CY4" s="387"/>
      <c r="CZ4" s="387"/>
      <c r="DA4" s="388"/>
      <c r="DB4" s="386">
        <v>2.2999999999999998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4837890</v>
      </c>
      <c r="BO5" s="418"/>
      <c r="BP5" s="418"/>
      <c r="BQ5" s="418"/>
      <c r="BR5" s="418"/>
      <c r="BS5" s="418"/>
      <c r="BT5" s="418"/>
      <c r="BU5" s="419"/>
      <c r="BV5" s="417">
        <v>4394301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89.9</v>
      </c>
      <c r="CU5" s="415"/>
      <c r="CV5" s="415"/>
      <c r="CW5" s="415"/>
      <c r="CX5" s="415"/>
      <c r="CY5" s="415"/>
      <c r="CZ5" s="415"/>
      <c r="DA5" s="416"/>
      <c r="DB5" s="414">
        <v>82.6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364689</v>
      </c>
      <c r="BO6" s="418"/>
      <c r="BP6" s="418"/>
      <c r="BQ6" s="418"/>
      <c r="BR6" s="418"/>
      <c r="BS6" s="418"/>
      <c r="BT6" s="418"/>
      <c r="BU6" s="419"/>
      <c r="BV6" s="417">
        <v>185085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93.6</v>
      </c>
      <c r="CU6" s="455"/>
      <c r="CV6" s="455"/>
      <c r="CW6" s="455"/>
      <c r="CX6" s="455"/>
      <c r="CY6" s="455"/>
      <c r="CZ6" s="455"/>
      <c r="DA6" s="456"/>
      <c r="DB6" s="454">
        <v>87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278604</v>
      </c>
      <c r="BO7" s="418"/>
      <c r="BP7" s="418"/>
      <c r="BQ7" s="418"/>
      <c r="BR7" s="418"/>
      <c r="BS7" s="418"/>
      <c r="BT7" s="418"/>
      <c r="BU7" s="419"/>
      <c r="BV7" s="417">
        <v>124521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2621193</v>
      </c>
      <c r="CU7" s="418"/>
      <c r="CV7" s="418"/>
      <c r="CW7" s="418"/>
      <c r="CX7" s="418"/>
      <c r="CY7" s="418"/>
      <c r="CZ7" s="418"/>
      <c r="DA7" s="419"/>
      <c r="DB7" s="417">
        <v>2687324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86085</v>
      </c>
      <c r="BO8" s="418"/>
      <c r="BP8" s="418"/>
      <c r="BQ8" s="418"/>
      <c r="BR8" s="418"/>
      <c r="BS8" s="418"/>
      <c r="BT8" s="418"/>
      <c r="BU8" s="419"/>
      <c r="BV8" s="417">
        <v>60564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0.23</v>
      </c>
      <c r="CU8" s="458"/>
      <c r="CV8" s="458"/>
      <c r="CW8" s="458"/>
      <c r="CX8" s="458"/>
      <c r="CY8" s="458"/>
      <c r="CZ8" s="458"/>
      <c r="DA8" s="459"/>
      <c r="DB8" s="457">
        <v>0.23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5373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25521</v>
      </c>
      <c r="BO9" s="418"/>
      <c r="BP9" s="418"/>
      <c r="BQ9" s="418"/>
      <c r="BR9" s="418"/>
      <c r="BS9" s="418"/>
      <c r="BT9" s="418"/>
      <c r="BU9" s="419"/>
      <c r="BV9" s="417">
        <v>4749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15.5</v>
      </c>
      <c r="CU9" s="415"/>
      <c r="CV9" s="415"/>
      <c r="CW9" s="415"/>
      <c r="CX9" s="415"/>
      <c r="CY9" s="415"/>
      <c r="CZ9" s="415"/>
      <c r="DA9" s="416"/>
      <c r="DB9" s="414">
        <v>15.3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6030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31273</v>
      </c>
      <c r="BO10" s="418"/>
      <c r="BP10" s="418"/>
      <c r="BQ10" s="418"/>
      <c r="BR10" s="418"/>
      <c r="BS10" s="418"/>
      <c r="BT10" s="418"/>
      <c r="BU10" s="419"/>
      <c r="BV10" s="417">
        <v>28905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5606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61732</v>
      </c>
      <c r="BO12" s="418"/>
      <c r="BP12" s="418"/>
      <c r="BQ12" s="418"/>
      <c r="BR12" s="418"/>
      <c r="BS12" s="418"/>
      <c r="BT12" s="418"/>
      <c r="BU12" s="419"/>
      <c r="BV12" s="417">
        <v>164716</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5552</v>
      </c>
      <c r="S13" s="499"/>
      <c r="T13" s="499"/>
      <c r="U13" s="499"/>
      <c r="V13" s="500"/>
      <c r="W13" s="433" t="s">
        <v>123</v>
      </c>
      <c r="X13" s="434"/>
      <c r="Y13" s="434"/>
      <c r="Z13" s="434"/>
      <c r="AA13" s="434"/>
      <c r="AB13" s="424"/>
      <c r="AC13" s="468">
        <v>440</v>
      </c>
      <c r="AD13" s="469"/>
      <c r="AE13" s="469"/>
      <c r="AF13" s="469"/>
      <c r="AG13" s="508"/>
      <c r="AH13" s="468">
        <v>422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-4938</v>
      </c>
      <c r="BO13" s="418"/>
      <c r="BP13" s="418"/>
      <c r="BQ13" s="418"/>
      <c r="BR13" s="418"/>
      <c r="BS13" s="418"/>
      <c r="BT13" s="418"/>
      <c r="BU13" s="419"/>
      <c r="BV13" s="417">
        <v>-131062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7.5</v>
      </c>
      <c r="CU13" s="415"/>
      <c r="CV13" s="415"/>
      <c r="CW13" s="415"/>
      <c r="CX13" s="415"/>
      <c r="CY13" s="415"/>
      <c r="CZ13" s="415"/>
      <c r="DA13" s="416"/>
      <c r="DB13" s="414">
        <v>7.7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5768</v>
      </c>
      <c r="S14" s="499"/>
      <c r="T14" s="499"/>
      <c r="U14" s="499"/>
      <c r="V14" s="500"/>
      <c r="W14" s="407"/>
      <c r="X14" s="408"/>
      <c r="Y14" s="408"/>
      <c r="Z14" s="408"/>
      <c r="AA14" s="408"/>
      <c r="AB14" s="397"/>
      <c r="AC14" s="501">
        <v>15.9</v>
      </c>
      <c r="AD14" s="502"/>
      <c r="AE14" s="502"/>
      <c r="AF14" s="502"/>
      <c r="AG14" s="503"/>
      <c r="AH14" s="501">
        <v>14.9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5715</v>
      </c>
      <c r="S15" s="499"/>
      <c r="T15" s="499"/>
      <c r="U15" s="499"/>
      <c r="V15" s="500"/>
      <c r="W15" s="433" t="s">
        <v>130</v>
      </c>
      <c r="X15" s="434"/>
      <c r="Y15" s="434"/>
      <c r="Z15" s="434"/>
      <c r="AA15" s="434"/>
      <c r="AB15" s="424"/>
      <c r="AC15" s="468">
        <v>1164</v>
      </c>
      <c r="AD15" s="469"/>
      <c r="AE15" s="469"/>
      <c r="AF15" s="469"/>
      <c r="AG15" s="508"/>
      <c r="AH15" s="468">
        <v>1299</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546970</v>
      </c>
      <c r="BO15" s="381"/>
      <c r="BP15" s="381"/>
      <c r="BQ15" s="381"/>
      <c r="BR15" s="381"/>
      <c r="BS15" s="381"/>
      <c r="BT15" s="381"/>
      <c r="BU15" s="382"/>
      <c r="BV15" s="380">
        <v>548060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42.1</v>
      </c>
      <c r="AD16" s="502"/>
      <c r="AE16" s="502"/>
      <c r="AF16" s="502"/>
      <c r="AG16" s="503"/>
      <c r="AH16" s="501">
        <v>46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2382183</v>
      </c>
      <c r="BO16" s="418"/>
      <c r="BP16" s="418"/>
      <c r="BQ16" s="418"/>
      <c r="BR16" s="418"/>
      <c r="BS16" s="418"/>
      <c r="BT16" s="418"/>
      <c r="BU16" s="419"/>
      <c r="BV16" s="417">
        <v>2410808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1158</v>
      </c>
      <c r="AD17" s="469"/>
      <c r="AE17" s="469"/>
      <c r="AF17" s="469"/>
      <c r="AG17" s="508"/>
      <c r="AH17" s="468">
        <v>1104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681092</v>
      </c>
      <c r="BO17" s="418"/>
      <c r="BP17" s="418"/>
      <c r="BQ17" s="418"/>
      <c r="BR17" s="418"/>
      <c r="BS17" s="418"/>
      <c r="BT17" s="418"/>
      <c r="BU17" s="419"/>
      <c r="BV17" s="417">
        <v>683328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163.29</v>
      </c>
      <c r="M18" s="530"/>
      <c r="N18" s="530"/>
      <c r="O18" s="530"/>
      <c r="P18" s="530"/>
      <c r="Q18" s="530"/>
      <c r="R18" s="531"/>
      <c r="S18" s="531"/>
      <c r="T18" s="531"/>
      <c r="U18" s="531"/>
      <c r="V18" s="532"/>
      <c r="W18" s="435"/>
      <c r="X18" s="436"/>
      <c r="Y18" s="436"/>
      <c r="Z18" s="436"/>
      <c r="AA18" s="436"/>
      <c r="AB18" s="427"/>
      <c r="AC18" s="533">
        <v>41.9</v>
      </c>
      <c r="AD18" s="534"/>
      <c r="AE18" s="534"/>
      <c r="AF18" s="534"/>
      <c r="AG18" s="535"/>
      <c r="AH18" s="533">
        <v>39.1</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2369775</v>
      </c>
      <c r="BO18" s="418"/>
      <c r="BP18" s="418"/>
      <c r="BQ18" s="418"/>
      <c r="BR18" s="418"/>
      <c r="BS18" s="418"/>
      <c r="BT18" s="418"/>
      <c r="BU18" s="419"/>
      <c r="BV18" s="417">
        <v>2247557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33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3289697</v>
      </c>
      <c r="BO19" s="418"/>
      <c r="BP19" s="418"/>
      <c r="BQ19" s="418"/>
      <c r="BR19" s="418"/>
      <c r="BS19" s="418"/>
      <c r="BT19" s="418"/>
      <c r="BU19" s="419"/>
      <c r="BV19" s="417">
        <v>3307267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1661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5133037</v>
      </c>
      <c r="BO23" s="418"/>
      <c r="BP23" s="418"/>
      <c r="BQ23" s="418"/>
      <c r="BR23" s="418"/>
      <c r="BS23" s="418"/>
      <c r="BT23" s="418"/>
      <c r="BU23" s="419"/>
      <c r="BV23" s="417">
        <v>4747234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7580</v>
      </c>
      <c r="R24" s="469"/>
      <c r="S24" s="469"/>
      <c r="T24" s="469"/>
      <c r="U24" s="469"/>
      <c r="V24" s="508"/>
      <c r="W24" s="563"/>
      <c r="X24" s="551"/>
      <c r="Y24" s="552"/>
      <c r="Z24" s="467" t="s">
        <v>154</v>
      </c>
      <c r="AA24" s="447"/>
      <c r="AB24" s="447"/>
      <c r="AC24" s="447"/>
      <c r="AD24" s="447"/>
      <c r="AE24" s="447"/>
      <c r="AF24" s="447"/>
      <c r="AG24" s="448"/>
      <c r="AH24" s="468">
        <v>71</v>
      </c>
      <c r="AI24" s="469"/>
      <c r="AJ24" s="469"/>
      <c r="AK24" s="469"/>
      <c r="AL24" s="508"/>
      <c r="AM24" s="468">
        <v>201995</v>
      </c>
      <c r="AN24" s="469"/>
      <c r="AO24" s="469"/>
      <c r="AP24" s="469"/>
      <c r="AQ24" s="469"/>
      <c r="AR24" s="508"/>
      <c r="AS24" s="468">
        <v>2845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4364007</v>
      </c>
      <c r="BO24" s="418"/>
      <c r="BP24" s="418"/>
      <c r="BQ24" s="418"/>
      <c r="BR24" s="418"/>
      <c r="BS24" s="418"/>
      <c r="BT24" s="418"/>
      <c r="BU24" s="419"/>
      <c r="BV24" s="417">
        <v>3991286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6070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343914</v>
      </c>
      <c r="BO25" s="381"/>
      <c r="BP25" s="381"/>
      <c r="BQ25" s="381"/>
      <c r="BR25" s="381"/>
      <c r="BS25" s="381"/>
      <c r="BT25" s="381"/>
      <c r="BU25" s="382"/>
      <c r="BV25" s="380">
        <v>427966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5680</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3040</v>
      </c>
      <c r="R27" s="469"/>
      <c r="S27" s="469"/>
      <c r="T27" s="469"/>
      <c r="U27" s="469"/>
      <c r="V27" s="508"/>
      <c r="W27" s="563"/>
      <c r="X27" s="551"/>
      <c r="Y27" s="552"/>
      <c r="Z27" s="467" t="s">
        <v>164</v>
      </c>
      <c r="AA27" s="447"/>
      <c r="AB27" s="447"/>
      <c r="AC27" s="447"/>
      <c r="AD27" s="447"/>
      <c r="AE27" s="447"/>
      <c r="AF27" s="447"/>
      <c r="AG27" s="448"/>
      <c r="AH27" s="468">
        <v>5</v>
      </c>
      <c r="AI27" s="469"/>
      <c r="AJ27" s="469"/>
      <c r="AK27" s="469"/>
      <c r="AL27" s="508"/>
      <c r="AM27" s="468">
        <v>15665</v>
      </c>
      <c r="AN27" s="469"/>
      <c r="AO27" s="469"/>
      <c r="AP27" s="469"/>
      <c r="AQ27" s="469"/>
      <c r="AR27" s="508"/>
      <c r="AS27" s="468">
        <v>3133</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100000</v>
      </c>
      <c r="BO27" s="587"/>
      <c r="BP27" s="587"/>
      <c r="BQ27" s="587"/>
      <c r="BR27" s="587"/>
      <c r="BS27" s="587"/>
      <c r="BT27" s="587"/>
      <c r="BU27" s="588"/>
      <c r="BV27" s="586">
        <v>100000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2390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1000543</v>
      </c>
      <c r="BO28" s="381"/>
      <c r="BP28" s="381"/>
      <c r="BQ28" s="381"/>
      <c r="BR28" s="381"/>
      <c r="BS28" s="381"/>
      <c r="BT28" s="381"/>
      <c r="BU28" s="382"/>
      <c r="BV28" s="380">
        <v>1031002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10</v>
      </c>
      <c r="M29" s="469"/>
      <c r="N29" s="469"/>
      <c r="O29" s="469"/>
      <c r="P29" s="508"/>
      <c r="Q29" s="468">
        <v>2230</v>
      </c>
      <c r="R29" s="469"/>
      <c r="S29" s="469"/>
      <c r="T29" s="469"/>
      <c r="U29" s="469"/>
      <c r="V29" s="508"/>
      <c r="W29" s="564"/>
      <c r="X29" s="565"/>
      <c r="Y29" s="566"/>
      <c r="Z29" s="467" t="s">
        <v>171</v>
      </c>
      <c r="AA29" s="447"/>
      <c r="AB29" s="447"/>
      <c r="AC29" s="447"/>
      <c r="AD29" s="447"/>
      <c r="AE29" s="447"/>
      <c r="AF29" s="447"/>
      <c r="AG29" s="448"/>
      <c r="AH29" s="468">
        <v>76</v>
      </c>
      <c r="AI29" s="469"/>
      <c r="AJ29" s="469"/>
      <c r="AK29" s="469"/>
      <c r="AL29" s="508"/>
      <c r="AM29" s="468">
        <v>217660</v>
      </c>
      <c r="AN29" s="469"/>
      <c r="AO29" s="469"/>
      <c r="AP29" s="469"/>
      <c r="AQ29" s="469"/>
      <c r="AR29" s="508"/>
      <c r="AS29" s="468">
        <v>2864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668991</v>
      </c>
      <c r="BO29" s="418"/>
      <c r="BP29" s="418"/>
      <c r="BQ29" s="418"/>
      <c r="BR29" s="418"/>
      <c r="BS29" s="418"/>
      <c r="BT29" s="418"/>
      <c r="BU29" s="419"/>
      <c r="BV29" s="417">
        <v>562520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1686844</v>
      </c>
      <c r="BO30" s="587"/>
      <c r="BP30" s="587"/>
      <c r="BQ30" s="587"/>
      <c r="BR30" s="587"/>
      <c r="BS30" s="587"/>
      <c r="BT30" s="587"/>
      <c r="BU30" s="588"/>
      <c r="BV30" s="586">
        <v>2274459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須賀川地方広域消防組合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石川地方生活環境施設組合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7</v>
      </c>
      <c r="BF36" s="598"/>
      <c r="BG36" s="599" t="str">
        <f>IF('各会計、関係団体の財政状況及び健全化判断比率'!B33="","",'各会計、関係団体の財政状況及び健全化判断比率'!B33)</f>
        <v>林業集落排水事業特別会計</v>
      </c>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福島県市町村総合事務組合　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福島県市町村総合事務組合　消防補償等特別会計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福島県市町村総合事務組合　消防賞じゅつ金特別会計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福島県市町村総合事務組合　非常勤職員公務災害補償特別会計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福島県市町村総合事務組合　自治会館管理特別会計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福島県後期高齢者医療広域連合一般会計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福島県後期高齢者医療広域連合後期高齢者医療特別会計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526</v>
      </c>
      <c r="D34" s="1184"/>
      <c r="E34" s="1185"/>
      <c r="F34" s="32">
        <v>3.04</v>
      </c>
      <c r="G34" s="33">
        <v>7.16</v>
      </c>
      <c r="H34" s="33">
        <v>3.21</v>
      </c>
      <c r="I34" s="33">
        <v>2.25</v>
      </c>
      <c r="J34" s="34">
        <v>3.28</v>
      </c>
      <c r="K34" s="22"/>
      <c r="L34" s="22"/>
      <c r="M34" s="22"/>
      <c r="N34" s="22"/>
      <c r="O34" s="22"/>
      <c r="P34" s="22"/>
    </row>
    <row r="35" spans="1:16" ht="39" customHeight="1" x14ac:dyDescent="0.15">
      <c r="A35" s="22"/>
      <c r="B35" s="35"/>
      <c r="C35" s="1178" t="s">
        <v>527</v>
      </c>
      <c r="D35" s="1179"/>
      <c r="E35" s="1180"/>
      <c r="F35" s="36">
        <v>2.31</v>
      </c>
      <c r="G35" s="37">
        <v>1.94</v>
      </c>
      <c r="H35" s="37">
        <v>2.54</v>
      </c>
      <c r="I35" s="37">
        <v>3.49</v>
      </c>
      <c r="J35" s="38">
        <v>1.9</v>
      </c>
      <c r="K35" s="22"/>
      <c r="L35" s="22"/>
      <c r="M35" s="22"/>
      <c r="N35" s="22"/>
      <c r="O35" s="22"/>
      <c r="P35" s="22"/>
    </row>
    <row r="36" spans="1:16" ht="39" customHeight="1" x14ac:dyDescent="0.15">
      <c r="A36" s="22"/>
      <c r="B36" s="35"/>
      <c r="C36" s="1178" t="s">
        <v>528</v>
      </c>
      <c r="D36" s="1179"/>
      <c r="E36" s="1180"/>
      <c r="F36" s="36">
        <v>0.59</v>
      </c>
      <c r="G36" s="37">
        <v>0.78</v>
      </c>
      <c r="H36" s="37">
        <v>0.61</v>
      </c>
      <c r="I36" s="37">
        <v>0.61</v>
      </c>
      <c r="J36" s="38">
        <v>1.67</v>
      </c>
      <c r="K36" s="22"/>
      <c r="L36" s="22"/>
      <c r="M36" s="22"/>
      <c r="N36" s="22"/>
      <c r="O36" s="22"/>
      <c r="P36" s="22"/>
    </row>
    <row r="37" spans="1:16" ht="39" customHeight="1" x14ac:dyDescent="0.15">
      <c r="A37" s="22"/>
      <c r="B37" s="35"/>
      <c r="C37" s="1178" t="s">
        <v>529</v>
      </c>
      <c r="D37" s="1179"/>
      <c r="E37" s="1180"/>
      <c r="F37" s="36">
        <v>0.08</v>
      </c>
      <c r="G37" s="37">
        <v>0.06</v>
      </c>
      <c r="H37" s="37">
        <v>0.13</v>
      </c>
      <c r="I37" s="37">
        <v>0.63</v>
      </c>
      <c r="J37" s="38">
        <v>0.14000000000000001</v>
      </c>
      <c r="K37" s="22"/>
      <c r="L37" s="22"/>
      <c r="M37" s="22"/>
      <c r="N37" s="22"/>
      <c r="O37" s="22"/>
      <c r="P37" s="22"/>
    </row>
    <row r="38" spans="1:16" ht="39" customHeight="1" x14ac:dyDescent="0.15">
      <c r="A38" s="22"/>
      <c r="B38" s="35"/>
      <c r="C38" s="1178" t="s">
        <v>530</v>
      </c>
      <c r="D38" s="1179"/>
      <c r="E38" s="1180"/>
      <c r="F38" s="36">
        <v>0.14000000000000001</v>
      </c>
      <c r="G38" s="37">
        <v>0.06</v>
      </c>
      <c r="H38" s="37">
        <v>0.1</v>
      </c>
      <c r="I38" s="37">
        <v>0.04</v>
      </c>
      <c r="J38" s="38">
        <v>0.08</v>
      </c>
      <c r="K38" s="22"/>
      <c r="L38" s="22"/>
      <c r="M38" s="22"/>
      <c r="N38" s="22"/>
      <c r="O38" s="22"/>
      <c r="P38" s="22"/>
    </row>
    <row r="39" spans="1:16" ht="39" customHeight="1" x14ac:dyDescent="0.15">
      <c r="A39" s="22"/>
      <c r="B39" s="35"/>
      <c r="C39" s="1178" t="s">
        <v>531</v>
      </c>
      <c r="D39" s="1179"/>
      <c r="E39" s="1180"/>
      <c r="F39" s="36">
        <v>0.02</v>
      </c>
      <c r="G39" s="37">
        <v>0.01</v>
      </c>
      <c r="H39" s="37">
        <v>0.02</v>
      </c>
      <c r="I39" s="37">
        <v>0.02</v>
      </c>
      <c r="J39" s="38">
        <v>0.04</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534</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522</v>
      </c>
      <c r="L45" s="60">
        <v>472</v>
      </c>
      <c r="M45" s="60">
        <v>517</v>
      </c>
      <c r="N45" s="60">
        <v>521</v>
      </c>
      <c r="O45" s="61">
        <v>519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73</v>
      </c>
      <c r="L48" s="64">
        <v>91</v>
      </c>
      <c r="M48" s="64">
        <v>93</v>
      </c>
      <c r="N48" s="64">
        <v>79</v>
      </c>
      <c r="O48" s="65">
        <v>54</v>
      </c>
      <c r="P48" s="48"/>
      <c r="Q48" s="48"/>
      <c r="R48" s="48"/>
      <c r="S48" s="48"/>
      <c r="T48" s="48"/>
      <c r="U48" s="48"/>
    </row>
    <row r="49" spans="1:21" ht="30.75" customHeight="1" x14ac:dyDescent="0.15">
      <c r="A49" s="48"/>
      <c r="B49" s="1196"/>
      <c r="C49" s="1197"/>
      <c r="D49" s="62"/>
      <c r="E49" s="1188" t="s">
        <v>16</v>
      </c>
      <c r="F49" s="1188"/>
      <c r="G49" s="1188"/>
      <c r="H49" s="1188"/>
      <c r="I49" s="1188"/>
      <c r="J49" s="1189"/>
      <c r="K49" s="63">
        <v>17</v>
      </c>
      <c r="L49" s="64">
        <v>17</v>
      </c>
      <c r="M49" s="64">
        <v>17</v>
      </c>
      <c r="N49" s="64">
        <v>17</v>
      </c>
      <c r="O49" s="65">
        <v>18</v>
      </c>
      <c r="P49" s="48"/>
      <c r="Q49" s="48"/>
      <c r="R49" s="48"/>
      <c r="S49" s="48"/>
      <c r="T49" s="48"/>
      <c r="U49" s="48"/>
    </row>
    <row r="50" spans="1:21" ht="30.75" customHeight="1" x14ac:dyDescent="0.15">
      <c r="A50" s="48"/>
      <c r="B50" s="1196"/>
      <c r="C50" s="1197"/>
      <c r="D50" s="62"/>
      <c r="E50" s="1188" t="s">
        <v>17</v>
      </c>
      <c r="F50" s="1188"/>
      <c r="G50" s="1188"/>
      <c r="H50" s="1188"/>
      <c r="I50" s="1188"/>
      <c r="J50" s="1189"/>
      <c r="K50" s="63">
        <v>32</v>
      </c>
      <c r="L50" s="64">
        <v>31</v>
      </c>
      <c r="M50" s="64">
        <v>24</v>
      </c>
      <c r="N50" s="64">
        <v>23</v>
      </c>
      <c r="O50" s="65">
        <v>14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461</v>
      </c>
      <c r="L52" s="64">
        <v>449</v>
      </c>
      <c r="M52" s="64">
        <v>472</v>
      </c>
      <c r="N52" s="64">
        <v>469</v>
      </c>
      <c r="O52" s="65">
        <v>459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183</v>
      </c>
      <c r="L53" s="69">
        <v>162</v>
      </c>
      <c r="M53" s="69">
        <v>179</v>
      </c>
      <c r="N53" s="69">
        <v>171</v>
      </c>
      <c r="O53" s="70">
        <v>146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4080</v>
      </c>
      <c r="J41" s="83">
        <v>4519</v>
      </c>
      <c r="K41" s="83">
        <v>4494</v>
      </c>
      <c r="L41" s="83">
        <v>4747</v>
      </c>
      <c r="M41" s="84">
        <v>5133</v>
      </c>
    </row>
    <row r="42" spans="2:13" ht="27.75" customHeight="1" x14ac:dyDescent="0.15">
      <c r="B42" s="1204"/>
      <c r="C42" s="1205"/>
      <c r="D42" s="85"/>
      <c r="E42" s="1210" t="s">
        <v>26</v>
      </c>
      <c r="F42" s="1210"/>
      <c r="G42" s="1210"/>
      <c r="H42" s="1211"/>
      <c r="I42" s="86">
        <v>157</v>
      </c>
      <c r="J42" s="87">
        <v>125</v>
      </c>
      <c r="K42" s="87">
        <v>101</v>
      </c>
      <c r="L42" s="87">
        <v>78</v>
      </c>
      <c r="M42" s="88">
        <v>64</v>
      </c>
    </row>
    <row r="43" spans="2:13" ht="27.75" customHeight="1" x14ac:dyDescent="0.15">
      <c r="B43" s="1204"/>
      <c r="C43" s="1205"/>
      <c r="D43" s="85"/>
      <c r="E43" s="1210" t="s">
        <v>27</v>
      </c>
      <c r="F43" s="1210"/>
      <c r="G43" s="1210"/>
      <c r="H43" s="1211"/>
      <c r="I43" s="86">
        <v>830</v>
      </c>
      <c r="J43" s="87">
        <v>784</v>
      </c>
      <c r="K43" s="87">
        <v>779</v>
      </c>
      <c r="L43" s="87">
        <v>747</v>
      </c>
      <c r="M43" s="88">
        <v>627</v>
      </c>
    </row>
    <row r="44" spans="2:13" ht="27.75" customHeight="1" x14ac:dyDescent="0.15">
      <c r="B44" s="1204"/>
      <c r="C44" s="1205"/>
      <c r="D44" s="85"/>
      <c r="E44" s="1210" t="s">
        <v>28</v>
      </c>
      <c r="F44" s="1210"/>
      <c r="G44" s="1210"/>
      <c r="H44" s="1211"/>
      <c r="I44" s="86">
        <v>201</v>
      </c>
      <c r="J44" s="87">
        <v>165</v>
      </c>
      <c r="K44" s="87">
        <v>130</v>
      </c>
      <c r="L44" s="87">
        <v>98</v>
      </c>
      <c r="M44" s="88">
        <v>70</v>
      </c>
    </row>
    <row r="45" spans="2:13" ht="27.75" customHeight="1" x14ac:dyDescent="0.15">
      <c r="B45" s="1204"/>
      <c r="C45" s="1205"/>
      <c r="D45" s="85"/>
      <c r="E45" s="1210" t="s">
        <v>29</v>
      </c>
      <c r="F45" s="1210"/>
      <c r="G45" s="1210"/>
      <c r="H45" s="1211"/>
      <c r="I45" s="86">
        <v>607</v>
      </c>
      <c r="J45" s="87">
        <v>567</v>
      </c>
      <c r="K45" s="87">
        <v>511</v>
      </c>
      <c r="L45" s="87">
        <v>461</v>
      </c>
      <c r="M45" s="88">
        <v>401</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3330</v>
      </c>
      <c r="J50" s="87">
        <v>3614</v>
      </c>
      <c r="K50" s="87">
        <v>3893</v>
      </c>
      <c r="L50" s="87">
        <v>4058</v>
      </c>
      <c r="M50" s="88">
        <v>3548</v>
      </c>
    </row>
    <row r="51" spans="2:13" ht="27.75" customHeight="1" x14ac:dyDescent="0.15">
      <c r="B51" s="1204"/>
      <c r="C51" s="1205"/>
      <c r="D51" s="85"/>
      <c r="E51" s="1210" t="s">
        <v>36</v>
      </c>
      <c r="F51" s="1210"/>
      <c r="G51" s="1210"/>
      <c r="H51" s="1211"/>
      <c r="I51" s="86">
        <v>84</v>
      </c>
      <c r="J51" s="87">
        <v>71</v>
      </c>
      <c r="K51" s="87">
        <v>56</v>
      </c>
      <c r="L51" s="87">
        <v>41</v>
      </c>
      <c r="M51" s="88">
        <v>31</v>
      </c>
    </row>
    <row r="52" spans="2:13" ht="27.75" customHeight="1" x14ac:dyDescent="0.15">
      <c r="B52" s="1206"/>
      <c r="C52" s="1207"/>
      <c r="D52" s="85"/>
      <c r="E52" s="1210" t="s">
        <v>37</v>
      </c>
      <c r="F52" s="1210"/>
      <c r="G52" s="1210"/>
      <c r="H52" s="1211"/>
      <c r="I52" s="86">
        <v>3932</v>
      </c>
      <c r="J52" s="87">
        <v>4191</v>
      </c>
      <c r="K52" s="87">
        <v>4400</v>
      </c>
      <c r="L52" s="87">
        <v>4594</v>
      </c>
      <c r="M52" s="88">
        <v>4827</v>
      </c>
    </row>
    <row r="53" spans="2:13" ht="27.75" customHeight="1" thickBot="1" x14ac:dyDescent="0.2">
      <c r="B53" s="1217" t="s">
        <v>21</v>
      </c>
      <c r="C53" s="1218"/>
      <c r="D53" s="92"/>
      <c r="E53" s="1219" t="s">
        <v>38</v>
      </c>
      <c r="F53" s="1219"/>
      <c r="G53" s="1219"/>
      <c r="H53" s="1220"/>
      <c r="I53" s="93">
        <v>-1471</v>
      </c>
      <c r="J53" s="94">
        <v>-1716</v>
      </c>
      <c r="K53" s="94">
        <v>-2334</v>
      </c>
      <c r="L53" s="94">
        <v>-2563</v>
      </c>
      <c r="M53" s="95">
        <v>-2111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6" zoomScaleNormal="100" zoomScaleSheetLayoutView="55" workbookViewId="0">
      <selection activeCell="G63" sqref="G63"/>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44"/>
      <c r="H50" s="1245"/>
      <c r="I50" s="1245"/>
      <c r="J50" s="1246"/>
      <c r="K50" s="356" t="s">
        <v>518</v>
      </c>
      <c r="L50" s="356" t="s">
        <v>519</v>
      </c>
      <c r="M50" s="356" t="s">
        <v>520</v>
      </c>
      <c r="N50" s="356" t="s">
        <v>521</v>
      </c>
      <c r="O50" s="356" t="s">
        <v>522</v>
      </c>
    </row>
    <row r="51" spans="1:17" x14ac:dyDescent="0.15">
      <c r="B51" s="250"/>
      <c r="C51" s="246"/>
      <c r="D51" s="246"/>
      <c r="E51" s="246"/>
      <c r="F51" s="246"/>
      <c r="G51" s="1247" t="s">
        <v>548</v>
      </c>
      <c r="H51" s="1248"/>
      <c r="I51" s="1253" t="s">
        <v>549</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550</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551</v>
      </c>
      <c r="H55" s="1228"/>
      <c r="I55" s="1233" t="s">
        <v>549</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550</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35" t="s">
        <v>553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44"/>
      <c r="H72" s="1245"/>
      <c r="I72" s="1245"/>
      <c r="J72" s="1246"/>
      <c r="K72" s="356" t="s">
        <v>518</v>
      </c>
      <c r="L72" s="356" t="s">
        <v>519</v>
      </c>
      <c r="M72" s="356" t="s">
        <v>520</v>
      </c>
      <c r="N72" s="356" t="s">
        <v>521</v>
      </c>
      <c r="O72" s="356" t="s">
        <v>522</v>
      </c>
    </row>
    <row r="73" spans="2:30" x14ac:dyDescent="0.15">
      <c r="B73" s="250"/>
      <c r="C73" s="246"/>
      <c r="D73" s="246"/>
      <c r="E73" s="246"/>
      <c r="F73" s="246"/>
      <c r="G73" s="1247" t="s">
        <v>548</v>
      </c>
      <c r="H73" s="1248"/>
      <c r="I73" s="1253" t="s">
        <v>549</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555</v>
      </c>
      <c r="J75" s="1233"/>
      <c r="K75" s="1225">
        <v>8.6999999999999993</v>
      </c>
      <c r="L75" s="1225">
        <v>8.1</v>
      </c>
      <c r="M75" s="1225">
        <v>8</v>
      </c>
      <c r="N75" s="1225">
        <v>7.7</v>
      </c>
      <c r="O75" s="1225">
        <v>7.5</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551</v>
      </c>
      <c r="H77" s="1228"/>
      <c r="I77" s="1233" t="s">
        <v>549</v>
      </c>
      <c r="J77" s="1233"/>
      <c r="K77" s="1234">
        <v>5.7</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555</v>
      </c>
      <c r="J79" s="1223"/>
      <c r="K79" s="1224">
        <v>10.8</v>
      </c>
      <c r="L79" s="1224">
        <v>9.8000000000000007</v>
      </c>
      <c r="M79" s="1224">
        <v>9.1</v>
      </c>
      <c r="N79" s="1224">
        <v>8.6</v>
      </c>
      <c r="O79" s="1224">
        <v>7.3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Normal="100" zoomScaleSheetLayoutView="70" workbookViewId="0">
      <selection activeCell="G63" sqref="G6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2" zoomScaleNormal="100" zoomScaleSheetLayoutView="55" workbookViewId="0">
      <selection activeCell="G63" sqref="G6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121420</v>
      </c>
      <c r="E3" s="118"/>
      <c r="F3" s="119">
        <v>146641</v>
      </c>
      <c r="G3" s="120"/>
      <c r="H3" s="121"/>
    </row>
    <row r="4" spans="1:8" x14ac:dyDescent="0.15">
      <c r="A4" s="122"/>
      <c r="B4" s="123"/>
      <c r="C4" s="124"/>
      <c r="D4" s="125">
        <v>74701</v>
      </c>
      <c r="E4" s="126"/>
      <c r="F4" s="127">
        <v>68142</v>
      </c>
      <c r="G4" s="128"/>
      <c r="H4" s="129"/>
    </row>
    <row r="5" spans="1:8" x14ac:dyDescent="0.15">
      <c r="A5" s="110" t="s">
        <v>512</v>
      </c>
      <c r="B5" s="115"/>
      <c r="C5" s="116"/>
      <c r="D5" s="117">
        <v>307327</v>
      </c>
      <c r="E5" s="118"/>
      <c r="F5" s="119">
        <v>174587</v>
      </c>
      <c r="G5" s="120"/>
      <c r="H5" s="121"/>
    </row>
    <row r="6" spans="1:8" x14ac:dyDescent="0.15">
      <c r="A6" s="122"/>
      <c r="B6" s="123"/>
      <c r="C6" s="124"/>
      <c r="D6" s="125">
        <v>103582</v>
      </c>
      <c r="E6" s="126"/>
      <c r="F6" s="127">
        <v>79695</v>
      </c>
      <c r="G6" s="128"/>
      <c r="H6" s="129"/>
    </row>
    <row r="7" spans="1:8" x14ac:dyDescent="0.15">
      <c r="A7" s="110" t="s">
        <v>513</v>
      </c>
      <c r="B7" s="115"/>
      <c r="C7" s="116"/>
      <c r="D7" s="117">
        <v>106642</v>
      </c>
      <c r="E7" s="118"/>
      <c r="F7" s="119">
        <v>175675</v>
      </c>
      <c r="G7" s="120"/>
      <c r="H7" s="121"/>
    </row>
    <row r="8" spans="1:8" x14ac:dyDescent="0.15">
      <c r="A8" s="122"/>
      <c r="B8" s="123"/>
      <c r="C8" s="124"/>
      <c r="D8" s="125">
        <v>63569</v>
      </c>
      <c r="E8" s="126"/>
      <c r="F8" s="127">
        <v>87698</v>
      </c>
      <c r="G8" s="128"/>
      <c r="H8" s="129"/>
    </row>
    <row r="9" spans="1:8" x14ac:dyDescent="0.15">
      <c r="A9" s="110" t="s">
        <v>514</v>
      </c>
      <c r="B9" s="115"/>
      <c r="C9" s="116"/>
      <c r="D9" s="117">
        <v>150454</v>
      </c>
      <c r="E9" s="118"/>
      <c r="F9" s="119">
        <v>162193</v>
      </c>
      <c r="G9" s="120"/>
      <c r="H9" s="121"/>
    </row>
    <row r="10" spans="1:8" x14ac:dyDescent="0.15">
      <c r="A10" s="122"/>
      <c r="B10" s="123"/>
      <c r="C10" s="124"/>
      <c r="D10" s="125">
        <v>102657</v>
      </c>
      <c r="E10" s="126"/>
      <c r="F10" s="127">
        <v>79985</v>
      </c>
      <c r="G10" s="128"/>
      <c r="H10" s="129"/>
    </row>
    <row r="11" spans="1:8" x14ac:dyDescent="0.15">
      <c r="A11" s="110" t="s">
        <v>515</v>
      </c>
      <c r="B11" s="115"/>
      <c r="C11" s="116"/>
      <c r="D11" s="117">
        <v>273339</v>
      </c>
      <c r="E11" s="118"/>
      <c r="F11" s="119">
        <v>138651</v>
      </c>
      <c r="G11" s="120"/>
      <c r="H11" s="121"/>
    </row>
    <row r="12" spans="1:8" x14ac:dyDescent="0.15">
      <c r="A12" s="122"/>
      <c r="B12" s="123"/>
      <c r="C12" s="130"/>
      <c r="D12" s="125">
        <v>225377</v>
      </c>
      <c r="E12" s="126"/>
      <c r="F12" s="127">
        <v>71211</v>
      </c>
      <c r="G12" s="128"/>
      <c r="H12" s="129"/>
    </row>
    <row r="13" spans="1:8" x14ac:dyDescent="0.15">
      <c r="A13" s="110"/>
      <c r="B13" s="115"/>
      <c r="C13" s="131"/>
      <c r="D13" s="132">
        <v>191836</v>
      </c>
      <c r="E13" s="133"/>
      <c r="F13" s="134">
        <v>159549</v>
      </c>
      <c r="G13" s="135"/>
      <c r="H13" s="121"/>
    </row>
    <row r="14" spans="1:8" x14ac:dyDescent="0.15">
      <c r="A14" s="122"/>
      <c r="B14" s="123"/>
      <c r="C14" s="124"/>
      <c r="D14" s="125">
        <v>113977</v>
      </c>
      <c r="E14" s="126"/>
      <c r="F14" s="127">
        <v>77346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3.04</v>
      </c>
      <c r="C19" s="136">
        <f>ROUND(VALUE(SUBSTITUTE(実質収支比率等に係る経年分析!G$48,"▲","-")),2)</f>
        <v>7.16</v>
      </c>
      <c r="D19" s="136">
        <f>ROUND(VALUE(SUBSTITUTE(実質収支比率等に係る経年分析!H$48,"▲","-")),2)</f>
        <v>2.15</v>
      </c>
      <c r="E19" s="136">
        <f>ROUND(VALUE(SUBSTITUTE(実質収支比率等に係る経年分析!I$48,"▲","-")),2)</f>
        <v>2.25</v>
      </c>
      <c r="F19" s="136">
        <f>ROUND(VALUE(SUBSTITUTE(実質収支比率等に係る経年分析!J$48,"▲","-")),2)</f>
        <v>3.28</v>
      </c>
    </row>
    <row r="20" spans="1:11" x14ac:dyDescent="0.15">
      <c r="A20" s="136" t="s">
        <v>43</v>
      </c>
      <c r="B20" s="136">
        <f>ROUND(VALUE(SUBSTITUTE(実質収支比率等に係る経年分析!F$47,"▲","-")),2)</f>
        <v>45.99</v>
      </c>
      <c r="C20" s="136">
        <f>ROUND(VALUE(SUBSTITUTE(実質収支比率等に係る経年分析!G$47,"▲","-")),2)</f>
        <v>46.09</v>
      </c>
      <c r="D20" s="136">
        <f>ROUND(VALUE(SUBSTITUTE(実質収支比率等に係る経年分析!H$47,"▲","-")),2)</f>
        <v>44.95</v>
      </c>
      <c r="E20" s="136">
        <f>ROUND(VALUE(SUBSTITUTE(実質収支比率等に係る経年分析!I$47,"▲","-")),2)</f>
        <v>38.369999999999997</v>
      </c>
      <c r="F20" s="136">
        <f>ROUND(VALUE(SUBSTITUTE(実質収支比率等に係る経年分析!J$47,"▲","-")),2)</f>
        <v>38.17</v>
      </c>
    </row>
    <row r="21" spans="1:11" x14ac:dyDescent="0.15">
      <c r="A21" s="136" t="s">
        <v>44</v>
      </c>
      <c r="B21" s="136">
        <f>IF(ISNUMBER(VALUE(SUBSTITUTE(実質収支比率等に係る経年分析!F$49,"▲","-"))),ROUND(VALUE(SUBSTITUTE(実質収支比率等に係る経年分析!F$49,"▲","-")),2),NA())</f>
        <v>9.5399999999999991</v>
      </c>
      <c r="C21" s="136">
        <f>IF(ISNUMBER(VALUE(SUBSTITUTE(実質収支比率等に係る経年分析!G$49,"▲","-"))),ROUND(VALUE(SUBSTITUTE(実質収支比率等に係る経年分析!G$49,"▲","-")),2),NA())</f>
        <v>4.07</v>
      </c>
      <c r="D21" s="136">
        <f>IF(ISNUMBER(VALUE(SUBSTITUTE(実質収支比率等に係る経年分析!H$49,"▲","-"))),ROUND(VALUE(SUBSTITUTE(実質収支比率等に係る経年分析!H$49,"▲","-")),2),NA())</f>
        <v>-6.57</v>
      </c>
      <c r="E21" s="136">
        <f>IF(ISNUMBER(VALUE(SUBSTITUTE(実質収支比率等に係る経年分析!I$49,"▲","-"))),ROUND(VALUE(SUBSTITUTE(実質収支比率等に係る経年分析!I$49,"▲","-")),2),NA())</f>
        <v>-4.88</v>
      </c>
      <c r="F21" s="136">
        <f>IF(ISNUMBER(VALUE(SUBSTITUTE(実質収支比率等に係る経年分析!J$49,"▲","-"))),ROUND(VALUE(SUBSTITUTE(実質収支比率等に係る経年分析!J$49,"▲","-")),2),NA())</f>
        <v>-0.19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林業集落排水事業特別会計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x14ac:dyDescent="0.15">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0.14000000000000001</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1.67</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2.31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7.16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3.28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461</v>
      </c>
      <c r="E42" s="138"/>
      <c r="F42" s="138"/>
      <c r="G42" s="138">
        <f>'実質公債費比率（分子）の構造'!L$52</f>
        <v>449</v>
      </c>
      <c r="H42" s="138"/>
      <c r="I42" s="138"/>
      <c r="J42" s="138">
        <f>'実質公債費比率（分子）の構造'!M$52</f>
        <v>472</v>
      </c>
      <c r="K42" s="138"/>
      <c r="L42" s="138"/>
      <c r="M42" s="138">
        <f>'実質公債費比率（分子）の構造'!N$52</f>
        <v>469</v>
      </c>
      <c r="N42" s="138"/>
      <c r="O42" s="138"/>
      <c r="P42" s="138">
        <f>'実質公債費比率（分子）の構造'!O$52</f>
        <v>459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32</v>
      </c>
      <c r="C44" s="138"/>
      <c r="D44" s="138"/>
      <c r="E44" s="138">
        <f>'実質公債費比率（分子）の構造'!L$50</f>
        <v>31</v>
      </c>
      <c r="F44" s="138"/>
      <c r="G44" s="138"/>
      <c r="H44" s="138">
        <f>'実質公債費比率（分子）の構造'!M$50</f>
        <v>24</v>
      </c>
      <c r="I44" s="138"/>
      <c r="J44" s="138"/>
      <c r="K44" s="138">
        <f>'実質公債費比率（分子）の構造'!N$50</f>
        <v>23</v>
      </c>
      <c r="L44" s="138"/>
      <c r="M44" s="138"/>
      <c r="N44" s="138">
        <f>'実質公債費比率（分子）の構造'!O$50</f>
        <v>14</v>
      </c>
      <c r="O44" s="138"/>
      <c r="P44" s="138"/>
    </row>
    <row r="45" spans="1:16" x14ac:dyDescent="0.15">
      <c r="A45" s="138" t="s">
        <v>54</v>
      </c>
      <c r="B45" s="138">
        <f>'実質公債費比率（分子）の構造'!K$49</f>
        <v>17</v>
      </c>
      <c r="C45" s="138"/>
      <c r="D45" s="138"/>
      <c r="E45" s="138">
        <f>'実質公債費比率（分子）の構造'!L$49</f>
        <v>17</v>
      </c>
      <c r="F45" s="138"/>
      <c r="G45" s="138"/>
      <c r="H45" s="138">
        <f>'実質公債費比率（分子）の構造'!M$49</f>
        <v>17</v>
      </c>
      <c r="I45" s="138"/>
      <c r="J45" s="138"/>
      <c r="K45" s="138">
        <f>'実質公債費比率（分子）の構造'!N$49</f>
        <v>17</v>
      </c>
      <c r="L45" s="138"/>
      <c r="M45" s="138"/>
      <c r="N45" s="138">
        <f>'実質公債費比率（分子）の構造'!O$49</f>
        <v>18</v>
      </c>
      <c r="O45" s="138"/>
      <c r="P45" s="138"/>
    </row>
    <row r="46" spans="1:16" x14ac:dyDescent="0.15">
      <c r="A46" s="138" t="s">
        <v>55</v>
      </c>
      <c r="B46" s="138">
        <f>'実質公債費比率（分子）の構造'!K$48</f>
        <v>73</v>
      </c>
      <c r="C46" s="138"/>
      <c r="D46" s="138"/>
      <c r="E46" s="138">
        <f>'実質公債費比率（分子）の構造'!L$48</f>
        <v>91</v>
      </c>
      <c r="F46" s="138"/>
      <c r="G46" s="138"/>
      <c r="H46" s="138">
        <f>'実質公債費比率（分子）の構造'!M$48</f>
        <v>93</v>
      </c>
      <c r="I46" s="138"/>
      <c r="J46" s="138"/>
      <c r="K46" s="138">
        <f>'実質公債費比率（分子）の構造'!N$48</f>
        <v>79</v>
      </c>
      <c r="L46" s="138"/>
      <c r="M46" s="138"/>
      <c r="N46" s="138">
        <f>'実質公債費比率（分子）の構造'!O$48</f>
        <v>54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522</v>
      </c>
      <c r="C49" s="138"/>
      <c r="D49" s="138"/>
      <c r="E49" s="138">
        <f>'実質公債費比率（分子）の構造'!L$45</f>
        <v>472</v>
      </c>
      <c r="F49" s="138"/>
      <c r="G49" s="138"/>
      <c r="H49" s="138">
        <f>'実質公債費比率（分子）の構造'!M$45</f>
        <v>517</v>
      </c>
      <c r="I49" s="138"/>
      <c r="J49" s="138"/>
      <c r="K49" s="138">
        <f>'実質公債費比率（分子）の構造'!N$45</f>
        <v>521</v>
      </c>
      <c r="L49" s="138"/>
      <c r="M49" s="138"/>
      <c r="N49" s="138">
        <f>'実質公債費比率（分子）の構造'!O$45</f>
        <v>519</v>
      </c>
      <c r="O49" s="138"/>
      <c r="P49" s="138"/>
    </row>
    <row r="50" spans="1:16" x14ac:dyDescent="0.15">
      <c r="A50" s="138" t="s">
        <v>59</v>
      </c>
      <c r="B50" s="138" t="e">
        <f>NA()</f>
        <v>#N/A</v>
      </c>
      <c r="C50" s="138">
        <f>IF(ISNUMBER('実質公債費比率（分子）の構造'!K$53),'実質公債費比率（分子）の構造'!K$53,NA())</f>
        <v>183</v>
      </c>
      <c r="D50" s="138" t="e">
        <f>NA()</f>
        <v>#N/A</v>
      </c>
      <c r="E50" s="138" t="e">
        <f>NA()</f>
        <v>#N/A</v>
      </c>
      <c r="F50" s="138">
        <f>IF(ISNUMBER('実質公債費比率（分子）の構造'!L$53),'実質公債費比率（分子）の構造'!L$53,NA())</f>
        <v>162</v>
      </c>
      <c r="G50" s="138" t="e">
        <f>NA()</f>
        <v>#N/A</v>
      </c>
      <c r="H50" s="138" t="e">
        <f>NA()</f>
        <v>#N/A</v>
      </c>
      <c r="I50" s="138">
        <f>IF(ISNUMBER('実質公債費比率（分子）の構造'!M$53),'実質公債費比率（分子）の構造'!M$53,NA())</f>
        <v>179</v>
      </c>
      <c r="J50" s="138" t="e">
        <f>NA()</f>
        <v>#N/A</v>
      </c>
      <c r="K50" s="138" t="e">
        <f>NA()</f>
        <v>#N/A</v>
      </c>
      <c r="L50" s="138">
        <f>IF(ISNUMBER('実質公債費比率（分子）の構造'!N$53),'実質公債費比率（分子）の構造'!N$53,NA())</f>
        <v>171</v>
      </c>
      <c r="M50" s="138" t="e">
        <f>NA()</f>
        <v>#N/A</v>
      </c>
      <c r="N50" s="138" t="e">
        <f>NA()</f>
        <v>#N/A</v>
      </c>
      <c r="O50" s="138">
        <f>IF(ISNUMBER('実質公債費比率（分子）の構造'!O$53),'実質公債費比率（分子）の構造'!O$53,NA())</f>
        <v>146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3932</v>
      </c>
      <c r="E56" s="137"/>
      <c r="F56" s="137"/>
      <c r="G56" s="137">
        <f>'将来負担比率（分子）の構造'!J$52</f>
        <v>4191</v>
      </c>
      <c r="H56" s="137"/>
      <c r="I56" s="137"/>
      <c r="J56" s="137">
        <f>'将来負担比率（分子）の構造'!K$52</f>
        <v>4400</v>
      </c>
      <c r="K56" s="137"/>
      <c r="L56" s="137"/>
      <c r="M56" s="137">
        <f>'将来負担比率（分子）の構造'!L$52</f>
        <v>4594</v>
      </c>
      <c r="N56" s="137"/>
      <c r="O56" s="137"/>
      <c r="P56" s="137">
        <f>'将来負担比率（分子）の構造'!M$52</f>
        <v>4827</v>
      </c>
    </row>
    <row r="57" spans="1:16" x14ac:dyDescent="0.15">
      <c r="A57" s="137" t="s">
        <v>36</v>
      </c>
      <c r="B57" s="137"/>
      <c r="C57" s="137"/>
      <c r="D57" s="137">
        <f>'将来負担比率（分子）の構造'!I$51</f>
        <v>84</v>
      </c>
      <c r="E57" s="137"/>
      <c r="F57" s="137"/>
      <c r="G57" s="137">
        <f>'将来負担比率（分子）の構造'!J$51</f>
        <v>71</v>
      </c>
      <c r="H57" s="137"/>
      <c r="I57" s="137"/>
      <c r="J57" s="137">
        <f>'将来負担比率（分子）の構造'!K$51</f>
        <v>56</v>
      </c>
      <c r="K57" s="137"/>
      <c r="L57" s="137"/>
      <c r="M57" s="137">
        <f>'将来負担比率（分子）の構造'!L$51</f>
        <v>41</v>
      </c>
      <c r="N57" s="137"/>
      <c r="O57" s="137"/>
      <c r="P57" s="137">
        <f>'将来負担比率（分子）の構造'!M$51</f>
        <v>31</v>
      </c>
    </row>
    <row r="58" spans="1:16" x14ac:dyDescent="0.15">
      <c r="A58" s="137" t="s">
        <v>35</v>
      </c>
      <c r="B58" s="137"/>
      <c r="C58" s="137"/>
      <c r="D58" s="137">
        <f>'将来負担比率（分子）の構造'!I$50</f>
        <v>3330</v>
      </c>
      <c r="E58" s="137"/>
      <c r="F58" s="137"/>
      <c r="G58" s="137">
        <f>'将来負担比率（分子）の構造'!J$50</f>
        <v>3614</v>
      </c>
      <c r="H58" s="137"/>
      <c r="I58" s="137"/>
      <c r="J58" s="137">
        <f>'将来負担比率（分子）の構造'!K$50</f>
        <v>3893</v>
      </c>
      <c r="K58" s="137"/>
      <c r="L58" s="137"/>
      <c r="M58" s="137">
        <f>'将来負担比率（分子）の構造'!L$50</f>
        <v>4058</v>
      </c>
      <c r="N58" s="137"/>
      <c r="O58" s="137"/>
      <c r="P58" s="137">
        <f>'将来負担比率（分子）の構造'!M$50</f>
        <v>3548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607</v>
      </c>
      <c r="C62" s="137"/>
      <c r="D62" s="137"/>
      <c r="E62" s="137">
        <f>'将来負担比率（分子）の構造'!J$45</f>
        <v>567</v>
      </c>
      <c r="F62" s="137"/>
      <c r="G62" s="137"/>
      <c r="H62" s="137">
        <f>'将来負担比率（分子）の構造'!K$45</f>
        <v>511</v>
      </c>
      <c r="I62" s="137"/>
      <c r="J62" s="137"/>
      <c r="K62" s="137">
        <f>'将来負担比率（分子）の構造'!L$45</f>
        <v>461</v>
      </c>
      <c r="L62" s="137"/>
      <c r="M62" s="137"/>
      <c r="N62" s="137">
        <f>'将来負担比率（分子）の構造'!M$45</f>
        <v>401</v>
      </c>
      <c r="O62" s="137"/>
      <c r="P62" s="137"/>
    </row>
    <row r="63" spans="1:16" x14ac:dyDescent="0.15">
      <c r="A63" s="137" t="s">
        <v>28</v>
      </c>
      <c r="B63" s="137">
        <f>'将来負担比率（分子）の構造'!I$44</f>
        <v>201</v>
      </c>
      <c r="C63" s="137"/>
      <c r="D63" s="137"/>
      <c r="E63" s="137">
        <f>'将来負担比率（分子）の構造'!J$44</f>
        <v>165</v>
      </c>
      <c r="F63" s="137"/>
      <c r="G63" s="137"/>
      <c r="H63" s="137">
        <f>'将来負担比率（分子）の構造'!K$44</f>
        <v>130</v>
      </c>
      <c r="I63" s="137"/>
      <c r="J63" s="137"/>
      <c r="K63" s="137">
        <f>'将来負担比率（分子）の構造'!L$44</f>
        <v>98</v>
      </c>
      <c r="L63" s="137"/>
      <c r="M63" s="137"/>
      <c r="N63" s="137">
        <f>'将来負担比率（分子）の構造'!M$44</f>
        <v>70</v>
      </c>
      <c r="O63" s="137"/>
      <c r="P63" s="137"/>
    </row>
    <row r="64" spans="1:16" x14ac:dyDescent="0.15">
      <c r="A64" s="137" t="s">
        <v>27</v>
      </c>
      <c r="B64" s="137">
        <f>'将来負担比率（分子）の構造'!I$43</f>
        <v>830</v>
      </c>
      <c r="C64" s="137"/>
      <c r="D64" s="137"/>
      <c r="E64" s="137">
        <f>'将来負担比率（分子）の構造'!J$43</f>
        <v>784</v>
      </c>
      <c r="F64" s="137"/>
      <c r="G64" s="137"/>
      <c r="H64" s="137">
        <f>'将来負担比率（分子）の構造'!K$43</f>
        <v>779</v>
      </c>
      <c r="I64" s="137"/>
      <c r="J64" s="137"/>
      <c r="K64" s="137">
        <f>'将来負担比率（分子）の構造'!L$43</f>
        <v>747</v>
      </c>
      <c r="L64" s="137"/>
      <c r="M64" s="137"/>
      <c r="N64" s="137">
        <f>'将来負担比率（分子）の構造'!M$43</f>
        <v>627</v>
      </c>
      <c r="O64" s="137"/>
      <c r="P64" s="137"/>
    </row>
    <row r="65" spans="1:16" x14ac:dyDescent="0.15">
      <c r="A65" s="137" t="s">
        <v>26</v>
      </c>
      <c r="B65" s="137">
        <f>'将来負担比率（分子）の構造'!I$42</f>
        <v>157</v>
      </c>
      <c r="C65" s="137"/>
      <c r="D65" s="137"/>
      <c r="E65" s="137">
        <f>'将来負担比率（分子）の構造'!J$42</f>
        <v>125</v>
      </c>
      <c r="F65" s="137"/>
      <c r="G65" s="137"/>
      <c r="H65" s="137">
        <f>'将来負担比率（分子）の構造'!K$42</f>
        <v>101</v>
      </c>
      <c r="I65" s="137"/>
      <c r="J65" s="137"/>
      <c r="K65" s="137">
        <f>'将来負担比率（分子）の構造'!L$42</f>
        <v>78</v>
      </c>
      <c r="L65" s="137"/>
      <c r="M65" s="137"/>
      <c r="N65" s="137">
        <f>'将来負担比率（分子）の構造'!M$42</f>
        <v>64</v>
      </c>
      <c r="O65" s="137"/>
      <c r="P65" s="137"/>
    </row>
    <row r="66" spans="1:16" x14ac:dyDescent="0.15">
      <c r="A66" s="137" t="s">
        <v>25</v>
      </c>
      <c r="B66" s="137">
        <f>'将来負担比率（分子）の構造'!I$41</f>
        <v>4080</v>
      </c>
      <c r="C66" s="137"/>
      <c r="D66" s="137"/>
      <c r="E66" s="137">
        <f>'将来負担比率（分子）の構造'!J$41</f>
        <v>4519</v>
      </c>
      <c r="F66" s="137"/>
      <c r="G66" s="137"/>
      <c r="H66" s="137">
        <f>'将来負担比率（分子）の構造'!K$41</f>
        <v>4494</v>
      </c>
      <c r="I66" s="137"/>
      <c r="J66" s="137"/>
      <c r="K66" s="137">
        <f>'将来負担比率（分子）の構造'!L$41</f>
        <v>4747</v>
      </c>
      <c r="L66" s="137"/>
      <c r="M66" s="137"/>
      <c r="N66" s="137">
        <f>'将来負担比率（分子）の構造'!M$41</f>
        <v>5133</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521717</v>
      </c>
      <c r="S5" s="615"/>
      <c r="T5" s="615"/>
      <c r="U5" s="615"/>
      <c r="V5" s="615"/>
      <c r="W5" s="615"/>
      <c r="X5" s="615"/>
      <c r="Y5" s="616"/>
      <c r="Z5" s="617">
        <v>10</v>
      </c>
      <c r="AA5" s="617"/>
      <c r="AB5" s="617"/>
      <c r="AC5" s="617"/>
      <c r="AD5" s="618">
        <v>521717</v>
      </c>
      <c r="AE5" s="618"/>
      <c r="AF5" s="618"/>
      <c r="AG5" s="618"/>
      <c r="AH5" s="618"/>
      <c r="AI5" s="618"/>
      <c r="AJ5" s="618"/>
      <c r="AK5" s="618"/>
      <c r="AL5" s="619">
        <v>20.6</v>
      </c>
      <c r="AM5" s="620"/>
      <c r="AN5" s="620"/>
      <c r="AO5" s="621"/>
      <c r="AP5" s="611" t="s">
        <v>210</v>
      </c>
      <c r="AQ5" s="612"/>
      <c r="AR5" s="612"/>
      <c r="AS5" s="612"/>
      <c r="AT5" s="612"/>
      <c r="AU5" s="612"/>
      <c r="AV5" s="612"/>
      <c r="AW5" s="612"/>
      <c r="AX5" s="612"/>
      <c r="AY5" s="612"/>
      <c r="AZ5" s="612"/>
      <c r="BA5" s="612"/>
      <c r="BB5" s="612"/>
      <c r="BC5" s="612"/>
      <c r="BD5" s="612"/>
      <c r="BE5" s="612"/>
      <c r="BF5" s="613"/>
      <c r="BG5" s="625">
        <v>521663</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56511</v>
      </c>
      <c r="S6" s="626"/>
      <c r="T6" s="626"/>
      <c r="U6" s="626"/>
      <c r="V6" s="626"/>
      <c r="W6" s="626"/>
      <c r="X6" s="626"/>
      <c r="Y6" s="627"/>
      <c r="Z6" s="628">
        <v>1.1000000000000001</v>
      </c>
      <c r="AA6" s="628"/>
      <c r="AB6" s="628"/>
      <c r="AC6" s="628"/>
      <c r="AD6" s="629">
        <v>56511</v>
      </c>
      <c r="AE6" s="629"/>
      <c r="AF6" s="629"/>
      <c r="AG6" s="629"/>
      <c r="AH6" s="629"/>
      <c r="AI6" s="629"/>
      <c r="AJ6" s="629"/>
      <c r="AK6" s="629"/>
      <c r="AL6" s="630">
        <v>2.2000000000000002</v>
      </c>
      <c r="AM6" s="631"/>
      <c r="AN6" s="631"/>
      <c r="AO6" s="632"/>
      <c r="AP6" s="622" t="s">
        <v>216</v>
      </c>
      <c r="AQ6" s="623"/>
      <c r="AR6" s="623"/>
      <c r="AS6" s="623"/>
      <c r="AT6" s="623"/>
      <c r="AU6" s="623"/>
      <c r="AV6" s="623"/>
      <c r="AW6" s="623"/>
      <c r="AX6" s="623"/>
      <c r="AY6" s="623"/>
      <c r="AZ6" s="623"/>
      <c r="BA6" s="623"/>
      <c r="BB6" s="623"/>
      <c r="BC6" s="623"/>
      <c r="BD6" s="623"/>
      <c r="BE6" s="623"/>
      <c r="BF6" s="624"/>
      <c r="BG6" s="625">
        <v>521663</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72492</v>
      </c>
      <c r="CS6" s="626"/>
      <c r="CT6" s="626"/>
      <c r="CU6" s="626"/>
      <c r="CV6" s="626"/>
      <c r="CW6" s="626"/>
      <c r="CX6" s="626"/>
      <c r="CY6" s="627"/>
      <c r="CZ6" s="628">
        <v>1.5</v>
      </c>
      <c r="DA6" s="628"/>
      <c r="DB6" s="628"/>
      <c r="DC6" s="628"/>
      <c r="DD6" s="634" t="s">
        <v>211</v>
      </c>
      <c r="DE6" s="626"/>
      <c r="DF6" s="626"/>
      <c r="DG6" s="626"/>
      <c r="DH6" s="626"/>
      <c r="DI6" s="626"/>
      <c r="DJ6" s="626"/>
      <c r="DK6" s="626"/>
      <c r="DL6" s="626"/>
      <c r="DM6" s="626"/>
      <c r="DN6" s="626"/>
      <c r="DO6" s="626"/>
      <c r="DP6" s="627"/>
      <c r="DQ6" s="634">
        <v>72492</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480</v>
      </c>
      <c r="S7" s="626"/>
      <c r="T7" s="626"/>
      <c r="U7" s="626"/>
      <c r="V7" s="626"/>
      <c r="W7" s="626"/>
      <c r="X7" s="626"/>
      <c r="Y7" s="627"/>
      <c r="Z7" s="628">
        <v>0</v>
      </c>
      <c r="AA7" s="628"/>
      <c r="AB7" s="628"/>
      <c r="AC7" s="628"/>
      <c r="AD7" s="629">
        <v>480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198194</v>
      </c>
      <c r="BH7" s="626"/>
      <c r="BI7" s="626"/>
      <c r="BJ7" s="626"/>
      <c r="BK7" s="626"/>
      <c r="BL7" s="626"/>
      <c r="BM7" s="626"/>
      <c r="BN7" s="627"/>
      <c r="BO7" s="628">
        <v>38</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646316</v>
      </c>
      <c r="CS7" s="626"/>
      <c r="CT7" s="626"/>
      <c r="CU7" s="626"/>
      <c r="CV7" s="626"/>
      <c r="CW7" s="626"/>
      <c r="CX7" s="626"/>
      <c r="CY7" s="627"/>
      <c r="CZ7" s="628">
        <v>13.4</v>
      </c>
      <c r="DA7" s="628"/>
      <c r="DB7" s="628"/>
      <c r="DC7" s="628"/>
      <c r="DD7" s="634">
        <v>25684</v>
      </c>
      <c r="DE7" s="626"/>
      <c r="DF7" s="626"/>
      <c r="DG7" s="626"/>
      <c r="DH7" s="626"/>
      <c r="DI7" s="626"/>
      <c r="DJ7" s="626"/>
      <c r="DK7" s="626"/>
      <c r="DL7" s="626"/>
      <c r="DM7" s="626"/>
      <c r="DN7" s="626"/>
      <c r="DO7" s="626"/>
      <c r="DP7" s="627"/>
      <c r="DQ7" s="634">
        <v>571743</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1335</v>
      </c>
      <c r="S8" s="626"/>
      <c r="T8" s="626"/>
      <c r="U8" s="626"/>
      <c r="V8" s="626"/>
      <c r="W8" s="626"/>
      <c r="X8" s="626"/>
      <c r="Y8" s="627"/>
      <c r="Z8" s="628">
        <v>0</v>
      </c>
      <c r="AA8" s="628"/>
      <c r="AB8" s="628"/>
      <c r="AC8" s="628"/>
      <c r="AD8" s="629">
        <v>1335</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8949</v>
      </c>
      <c r="BH8" s="626"/>
      <c r="BI8" s="626"/>
      <c r="BJ8" s="626"/>
      <c r="BK8" s="626"/>
      <c r="BL8" s="626"/>
      <c r="BM8" s="626"/>
      <c r="BN8" s="627"/>
      <c r="BO8" s="628">
        <v>1.7</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823113</v>
      </c>
      <c r="CS8" s="626"/>
      <c r="CT8" s="626"/>
      <c r="CU8" s="626"/>
      <c r="CV8" s="626"/>
      <c r="CW8" s="626"/>
      <c r="CX8" s="626"/>
      <c r="CY8" s="627"/>
      <c r="CZ8" s="628">
        <v>17</v>
      </c>
      <c r="DA8" s="628"/>
      <c r="DB8" s="628"/>
      <c r="DC8" s="628"/>
      <c r="DD8" s="634">
        <v>28650</v>
      </c>
      <c r="DE8" s="626"/>
      <c r="DF8" s="626"/>
      <c r="DG8" s="626"/>
      <c r="DH8" s="626"/>
      <c r="DI8" s="626"/>
      <c r="DJ8" s="626"/>
      <c r="DK8" s="626"/>
      <c r="DL8" s="626"/>
      <c r="DM8" s="626"/>
      <c r="DN8" s="626"/>
      <c r="DO8" s="626"/>
      <c r="DP8" s="627"/>
      <c r="DQ8" s="634">
        <v>512337</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709</v>
      </c>
      <c r="S9" s="626"/>
      <c r="T9" s="626"/>
      <c r="U9" s="626"/>
      <c r="V9" s="626"/>
      <c r="W9" s="626"/>
      <c r="X9" s="626"/>
      <c r="Y9" s="627"/>
      <c r="Z9" s="628">
        <v>0</v>
      </c>
      <c r="AA9" s="628"/>
      <c r="AB9" s="628"/>
      <c r="AC9" s="628"/>
      <c r="AD9" s="629">
        <v>709</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164823</v>
      </c>
      <c r="BH9" s="626"/>
      <c r="BI9" s="626"/>
      <c r="BJ9" s="626"/>
      <c r="BK9" s="626"/>
      <c r="BL9" s="626"/>
      <c r="BM9" s="626"/>
      <c r="BN9" s="627"/>
      <c r="BO9" s="628">
        <v>31.6</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224682</v>
      </c>
      <c r="CS9" s="626"/>
      <c r="CT9" s="626"/>
      <c r="CU9" s="626"/>
      <c r="CV9" s="626"/>
      <c r="CW9" s="626"/>
      <c r="CX9" s="626"/>
      <c r="CY9" s="627"/>
      <c r="CZ9" s="628">
        <v>4.5999999999999996</v>
      </c>
      <c r="DA9" s="628"/>
      <c r="DB9" s="628"/>
      <c r="DC9" s="628"/>
      <c r="DD9" s="634">
        <v>8800</v>
      </c>
      <c r="DE9" s="626"/>
      <c r="DF9" s="626"/>
      <c r="DG9" s="626"/>
      <c r="DH9" s="626"/>
      <c r="DI9" s="626"/>
      <c r="DJ9" s="626"/>
      <c r="DK9" s="626"/>
      <c r="DL9" s="626"/>
      <c r="DM9" s="626"/>
      <c r="DN9" s="626"/>
      <c r="DO9" s="626"/>
      <c r="DP9" s="627"/>
      <c r="DQ9" s="634">
        <v>210625</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87280</v>
      </c>
      <c r="S10" s="626"/>
      <c r="T10" s="626"/>
      <c r="U10" s="626"/>
      <c r="V10" s="626"/>
      <c r="W10" s="626"/>
      <c r="X10" s="626"/>
      <c r="Y10" s="627"/>
      <c r="Z10" s="628">
        <v>1.7</v>
      </c>
      <c r="AA10" s="628"/>
      <c r="AB10" s="628"/>
      <c r="AC10" s="628"/>
      <c r="AD10" s="629">
        <v>87280</v>
      </c>
      <c r="AE10" s="629"/>
      <c r="AF10" s="629"/>
      <c r="AG10" s="629"/>
      <c r="AH10" s="629"/>
      <c r="AI10" s="629"/>
      <c r="AJ10" s="629"/>
      <c r="AK10" s="629"/>
      <c r="AL10" s="630">
        <v>3.4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11169</v>
      </c>
      <c r="BH10" s="626"/>
      <c r="BI10" s="626"/>
      <c r="BJ10" s="626"/>
      <c r="BK10" s="626"/>
      <c r="BL10" s="626"/>
      <c r="BM10" s="626"/>
      <c r="BN10" s="627"/>
      <c r="BO10" s="628">
        <v>2.1</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9499</v>
      </c>
      <c r="CS10" s="626"/>
      <c r="CT10" s="626"/>
      <c r="CU10" s="626"/>
      <c r="CV10" s="626"/>
      <c r="CW10" s="626"/>
      <c r="CX10" s="626"/>
      <c r="CY10" s="627"/>
      <c r="CZ10" s="628">
        <v>0.2</v>
      </c>
      <c r="DA10" s="628"/>
      <c r="DB10" s="628"/>
      <c r="DC10" s="628"/>
      <c r="DD10" s="634" t="s">
        <v>223</v>
      </c>
      <c r="DE10" s="626"/>
      <c r="DF10" s="626"/>
      <c r="DG10" s="626"/>
      <c r="DH10" s="626"/>
      <c r="DI10" s="626"/>
      <c r="DJ10" s="626"/>
      <c r="DK10" s="626"/>
      <c r="DL10" s="626"/>
      <c r="DM10" s="626"/>
      <c r="DN10" s="626"/>
      <c r="DO10" s="626"/>
      <c r="DP10" s="627"/>
      <c r="DQ10" s="634">
        <v>120</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13253</v>
      </c>
      <c r="BH11" s="626"/>
      <c r="BI11" s="626"/>
      <c r="BJ11" s="626"/>
      <c r="BK11" s="626"/>
      <c r="BL11" s="626"/>
      <c r="BM11" s="626"/>
      <c r="BN11" s="627"/>
      <c r="BO11" s="628">
        <v>2.5</v>
      </c>
      <c r="BP11" s="628"/>
      <c r="BQ11" s="628"/>
      <c r="BR11" s="628"/>
      <c r="BS11" s="634" t="s">
        <v>223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570397</v>
      </c>
      <c r="CS11" s="626"/>
      <c r="CT11" s="626"/>
      <c r="CU11" s="626"/>
      <c r="CV11" s="626"/>
      <c r="CW11" s="626"/>
      <c r="CX11" s="626"/>
      <c r="CY11" s="627"/>
      <c r="CZ11" s="628">
        <v>11.8</v>
      </c>
      <c r="DA11" s="628"/>
      <c r="DB11" s="628"/>
      <c r="DC11" s="628"/>
      <c r="DD11" s="634">
        <v>178674</v>
      </c>
      <c r="DE11" s="626"/>
      <c r="DF11" s="626"/>
      <c r="DG11" s="626"/>
      <c r="DH11" s="626"/>
      <c r="DI11" s="626"/>
      <c r="DJ11" s="626"/>
      <c r="DK11" s="626"/>
      <c r="DL11" s="626"/>
      <c r="DM11" s="626"/>
      <c r="DN11" s="626"/>
      <c r="DO11" s="626"/>
      <c r="DP11" s="627"/>
      <c r="DQ11" s="634">
        <v>261785</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272171</v>
      </c>
      <c r="BH12" s="626"/>
      <c r="BI12" s="626"/>
      <c r="BJ12" s="626"/>
      <c r="BK12" s="626"/>
      <c r="BL12" s="626"/>
      <c r="BM12" s="626"/>
      <c r="BN12" s="627"/>
      <c r="BO12" s="628">
        <v>52.2</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42093</v>
      </c>
      <c r="CS12" s="626"/>
      <c r="CT12" s="626"/>
      <c r="CU12" s="626"/>
      <c r="CV12" s="626"/>
      <c r="CW12" s="626"/>
      <c r="CX12" s="626"/>
      <c r="CY12" s="627"/>
      <c r="CZ12" s="628">
        <v>0.9</v>
      </c>
      <c r="DA12" s="628"/>
      <c r="DB12" s="628"/>
      <c r="DC12" s="628"/>
      <c r="DD12" s="634">
        <v>6972</v>
      </c>
      <c r="DE12" s="626"/>
      <c r="DF12" s="626"/>
      <c r="DG12" s="626"/>
      <c r="DH12" s="626"/>
      <c r="DI12" s="626"/>
      <c r="DJ12" s="626"/>
      <c r="DK12" s="626"/>
      <c r="DL12" s="626"/>
      <c r="DM12" s="626"/>
      <c r="DN12" s="626"/>
      <c r="DO12" s="626"/>
      <c r="DP12" s="627"/>
      <c r="DQ12" s="634">
        <v>33283</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9570</v>
      </c>
      <c r="S13" s="626"/>
      <c r="T13" s="626"/>
      <c r="U13" s="626"/>
      <c r="V13" s="626"/>
      <c r="W13" s="626"/>
      <c r="X13" s="626"/>
      <c r="Y13" s="627"/>
      <c r="Z13" s="628">
        <v>0.2</v>
      </c>
      <c r="AA13" s="628"/>
      <c r="AB13" s="628"/>
      <c r="AC13" s="628"/>
      <c r="AD13" s="629">
        <v>9570</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262893</v>
      </c>
      <c r="BH13" s="626"/>
      <c r="BI13" s="626"/>
      <c r="BJ13" s="626"/>
      <c r="BK13" s="626"/>
      <c r="BL13" s="626"/>
      <c r="BM13" s="626"/>
      <c r="BN13" s="627"/>
      <c r="BO13" s="628">
        <v>50.4</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371621</v>
      </c>
      <c r="CS13" s="626"/>
      <c r="CT13" s="626"/>
      <c r="CU13" s="626"/>
      <c r="CV13" s="626"/>
      <c r="CW13" s="626"/>
      <c r="CX13" s="626"/>
      <c r="CY13" s="627"/>
      <c r="CZ13" s="628">
        <v>7.7</v>
      </c>
      <c r="DA13" s="628"/>
      <c r="DB13" s="628"/>
      <c r="DC13" s="628"/>
      <c r="DD13" s="634">
        <v>267251</v>
      </c>
      <c r="DE13" s="626"/>
      <c r="DF13" s="626"/>
      <c r="DG13" s="626"/>
      <c r="DH13" s="626"/>
      <c r="DI13" s="626"/>
      <c r="DJ13" s="626"/>
      <c r="DK13" s="626"/>
      <c r="DL13" s="626"/>
      <c r="DM13" s="626"/>
      <c r="DN13" s="626"/>
      <c r="DO13" s="626"/>
      <c r="DP13" s="627"/>
      <c r="DQ13" s="634">
        <v>153150</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19032</v>
      </c>
      <c r="BH14" s="626"/>
      <c r="BI14" s="626"/>
      <c r="BJ14" s="626"/>
      <c r="BK14" s="626"/>
      <c r="BL14" s="626"/>
      <c r="BM14" s="626"/>
      <c r="BN14" s="627"/>
      <c r="BO14" s="628">
        <v>3.6</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194736</v>
      </c>
      <c r="CS14" s="626"/>
      <c r="CT14" s="626"/>
      <c r="CU14" s="626"/>
      <c r="CV14" s="626"/>
      <c r="CW14" s="626"/>
      <c r="CX14" s="626"/>
      <c r="CY14" s="627"/>
      <c r="CZ14" s="628">
        <v>4</v>
      </c>
      <c r="DA14" s="628"/>
      <c r="DB14" s="628"/>
      <c r="DC14" s="628"/>
      <c r="DD14" s="634">
        <v>48995</v>
      </c>
      <c r="DE14" s="626"/>
      <c r="DF14" s="626"/>
      <c r="DG14" s="626"/>
      <c r="DH14" s="626"/>
      <c r="DI14" s="626"/>
      <c r="DJ14" s="626"/>
      <c r="DK14" s="626"/>
      <c r="DL14" s="626"/>
      <c r="DM14" s="626"/>
      <c r="DN14" s="626"/>
      <c r="DO14" s="626"/>
      <c r="DP14" s="627"/>
      <c r="DQ14" s="634">
        <v>186736</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827</v>
      </c>
      <c r="S15" s="626"/>
      <c r="T15" s="626"/>
      <c r="U15" s="626"/>
      <c r="V15" s="626"/>
      <c r="W15" s="626"/>
      <c r="X15" s="626"/>
      <c r="Y15" s="627"/>
      <c r="Z15" s="628">
        <v>0</v>
      </c>
      <c r="AA15" s="628"/>
      <c r="AB15" s="628"/>
      <c r="AC15" s="628"/>
      <c r="AD15" s="629">
        <v>827</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32266</v>
      </c>
      <c r="BH15" s="626"/>
      <c r="BI15" s="626"/>
      <c r="BJ15" s="626"/>
      <c r="BK15" s="626"/>
      <c r="BL15" s="626"/>
      <c r="BM15" s="626"/>
      <c r="BN15" s="627"/>
      <c r="BO15" s="628">
        <v>6.2</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1363754</v>
      </c>
      <c r="CS15" s="626"/>
      <c r="CT15" s="626"/>
      <c r="CU15" s="626"/>
      <c r="CV15" s="626"/>
      <c r="CW15" s="626"/>
      <c r="CX15" s="626"/>
      <c r="CY15" s="627"/>
      <c r="CZ15" s="628">
        <v>28.2</v>
      </c>
      <c r="DA15" s="628"/>
      <c r="DB15" s="628"/>
      <c r="DC15" s="628"/>
      <c r="DD15" s="634">
        <v>967312</v>
      </c>
      <c r="DE15" s="626"/>
      <c r="DF15" s="626"/>
      <c r="DG15" s="626"/>
      <c r="DH15" s="626"/>
      <c r="DI15" s="626"/>
      <c r="DJ15" s="626"/>
      <c r="DK15" s="626"/>
      <c r="DL15" s="626"/>
      <c r="DM15" s="626"/>
      <c r="DN15" s="626"/>
      <c r="DO15" s="626"/>
      <c r="DP15" s="627"/>
      <c r="DQ15" s="634">
        <v>414039</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2015321</v>
      </c>
      <c r="S16" s="626"/>
      <c r="T16" s="626"/>
      <c r="U16" s="626"/>
      <c r="V16" s="626"/>
      <c r="W16" s="626"/>
      <c r="X16" s="626"/>
      <c r="Y16" s="627"/>
      <c r="Z16" s="628">
        <v>38.700000000000003</v>
      </c>
      <c r="AA16" s="628"/>
      <c r="AB16" s="628"/>
      <c r="AC16" s="628"/>
      <c r="AD16" s="629">
        <v>1833253</v>
      </c>
      <c r="AE16" s="629"/>
      <c r="AF16" s="629"/>
      <c r="AG16" s="629"/>
      <c r="AH16" s="629"/>
      <c r="AI16" s="629"/>
      <c r="AJ16" s="629"/>
      <c r="AK16" s="629"/>
      <c r="AL16" s="630">
        <v>72.400000000000006</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223</v>
      </c>
      <c r="CS16" s="626"/>
      <c r="CT16" s="626"/>
      <c r="CU16" s="626"/>
      <c r="CV16" s="626"/>
      <c r="CW16" s="626"/>
      <c r="CX16" s="626"/>
      <c r="CY16" s="627"/>
      <c r="CZ16" s="628" t="s">
        <v>223</v>
      </c>
      <c r="DA16" s="628"/>
      <c r="DB16" s="628"/>
      <c r="DC16" s="628"/>
      <c r="DD16" s="634" t="s">
        <v>223</v>
      </c>
      <c r="DE16" s="626"/>
      <c r="DF16" s="626"/>
      <c r="DG16" s="626"/>
      <c r="DH16" s="626"/>
      <c r="DI16" s="626"/>
      <c r="DJ16" s="626"/>
      <c r="DK16" s="626"/>
      <c r="DL16" s="626"/>
      <c r="DM16" s="626"/>
      <c r="DN16" s="626"/>
      <c r="DO16" s="626"/>
      <c r="DP16" s="627"/>
      <c r="DQ16" s="634" t="s">
        <v>223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1833253</v>
      </c>
      <c r="S17" s="626"/>
      <c r="T17" s="626"/>
      <c r="U17" s="626"/>
      <c r="V17" s="626"/>
      <c r="W17" s="626"/>
      <c r="X17" s="626"/>
      <c r="Y17" s="627"/>
      <c r="Z17" s="628">
        <v>35.200000000000003</v>
      </c>
      <c r="AA17" s="628"/>
      <c r="AB17" s="628"/>
      <c r="AC17" s="628"/>
      <c r="AD17" s="629">
        <v>1833253</v>
      </c>
      <c r="AE17" s="629"/>
      <c r="AF17" s="629"/>
      <c r="AG17" s="629"/>
      <c r="AH17" s="629"/>
      <c r="AI17" s="629"/>
      <c r="AJ17" s="629"/>
      <c r="AK17" s="629"/>
      <c r="AL17" s="630">
        <v>72.400000000000006</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519187</v>
      </c>
      <c r="CS17" s="626"/>
      <c r="CT17" s="626"/>
      <c r="CU17" s="626"/>
      <c r="CV17" s="626"/>
      <c r="CW17" s="626"/>
      <c r="CX17" s="626"/>
      <c r="CY17" s="627"/>
      <c r="CZ17" s="628">
        <v>10.7</v>
      </c>
      <c r="DA17" s="628"/>
      <c r="DB17" s="628"/>
      <c r="DC17" s="628"/>
      <c r="DD17" s="634" t="s">
        <v>223</v>
      </c>
      <c r="DE17" s="626"/>
      <c r="DF17" s="626"/>
      <c r="DG17" s="626"/>
      <c r="DH17" s="626"/>
      <c r="DI17" s="626"/>
      <c r="DJ17" s="626"/>
      <c r="DK17" s="626"/>
      <c r="DL17" s="626"/>
      <c r="DM17" s="626"/>
      <c r="DN17" s="626"/>
      <c r="DO17" s="626"/>
      <c r="DP17" s="627"/>
      <c r="DQ17" s="634">
        <v>508698</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134614</v>
      </c>
      <c r="S18" s="626"/>
      <c r="T18" s="626"/>
      <c r="U18" s="626"/>
      <c r="V18" s="626"/>
      <c r="W18" s="626"/>
      <c r="X18" s="626"/>
      <c r="Y18" s="627"/>
      <c r="Z18" s="628">
        <v>2.6</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v>47454</v>
      </c>
      <c r="S19" s="626"/>
      <c r="T19" s="626"/>
      <c r="U19" s="626"/>
      <c r="V19" s="626"/>
      <c r="W19" s="626"/>
      <c r="X19" s="626"/>
      <c r="Y19" s="627"/>
      <c r="Z19" s="628">
        <v>0.9</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54</v>
      </c>
      <c r="BH19" s="626"/>
      <c r="BI19" s="626"/>
      <c r="BJ19" s="626"/>
      <c r="BK19" s="626"/>
      <c r="BL19" s="626"/>
      <c r="BM19" s="626"/>
      <c r="BN19" s="627"/>
      <c r="BO19" s="628">
        <v>0</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2693750</v>
      </c>
      <c r="S20" s="626"/>
      <c r="T20" s="626"/>
      <c r="U20" s="626"/>
      <c r="V20" s="626"/>
      <c r="W20" s="626"/>
      <c r="X20" s="626"/>
      <c r="Y20" s="627"/>
      <c r="Z20" s="628">
        <v>51.8</v>
      </c>
      <c r="AA20" s="628"/>
      <c r="AB20" s="628"/>
      <c r="AC20" s="628"/>
      <c r="AD20" s="629">
        <v>2511682</v>
      </c>
      <c r="AE20" s="629"/>
      <c r="AF20" s="629"/>
      <c r="AG20" s="629"/>
      <c r="AH20" s="629"/>
      <c r="AI20" s="629"/>
      <c r="AJ20" s="629"/>
      <c r="AK20" s="629"/>
      <c r="AL20" s="630">
        <v>99.3</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54</v>
      </c>
      <c r="BH20" s="626"/>
      <c r="BI20" s="626"/>
      <c r="BJ20" s="626"/>
      <c r="BK20" s="626"/>
      <c r="BL20" s="626"/>
      <c r="BM20" s="626"/>
      <c r="BN20" s="627"/>
      <c r="BO20" s="628">
        <v>0</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4837890</v>
      </c>
      <c r="CS20" s="626"/>
      <c r="CT20" s="626"/>
      <c r="CU20" s="626"/>
      <c r="CV20" s="626"/>
      <c r="CW20" s="626"/>
      <c r="CX20" s="626"/>
      <c r="CY20" s="627"/>
      <c r="CZ20" s="628">
        <v>100</v>
      </c>
      <c r="DA20" s="628"/>
      <c r="DB20" s="628"/>
      <c r="DC20" s="628"/>
      <c r="DD20" s="634">
        <v>1532338</v>
      </c>
      <c r="DE20" s="626"/>
      <c r="DF20" s="626"/>
      <c r="DG20" s="626"/>
      <c r="DH20" s="626"/>
      <c r="DI20" s="626"/>
      <c r="DJ20" s="626"/>
      <c r="DK20" s="626"/>
      <c r="DL20" s="626"/>
      <c r="DM20" s="626"/>
      <c r="DN20" s="626"/>
      <c r="DO20" s="626"/>
      <c r="DP20" s="627"/>
      <c r="DQ20" s="634">
        <v>2925008</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778</v>
      </c>
      <c r="S21" s="626"/>
      <c r="T21" s="626"/>
      <c r="U21" s="626"/>
      <c r="V21" s="626"/>
      <c r="W21" s="626"/>
      <c r="X21" s="626"/>
      <c r="Y21" s="627"/>
      <c r="Z21" s="628">
        <v>0</v>
      </c>
      <c r="AA21" s="628"/>
      <c r="AB21" s="628"/>
      <c r="AC21" s="628"/>
      <c r="AD21" s="629">
        <v>778</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54</v>
      </c>
      <c r="BH21" s="626"/>
      <c r="BI21" s="626"/>
      <c r="BJ21" s="626"/>
      <c r="BK21" s="626"/>
      <c r="BL21" s="626"/>
      <c r="BM21" s="626"/>
      <c r="BN21" s="627"/>
      <c r="BO21" s="628">
        <v>0</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55865</v>
      </c>
      <c r="S22" s="626"/>
      <c r="T22" s="626"/>
      <c r="U22" s="626"/>
      <c r="V22" s="626"/>
      <c r="W22" s="626"/>
      <c r="X22" s="626"/>
      <c r="Y22" s="627"/>
      <c r="Z22" s="628">
        <v>1.1000000000000001</v>
      </c>
      <c r="AA22" s="628"/>
      <c r="AB22" s="628"/>
      <c r="AC22" s="628"/>
      <c r="AD22" s="629">
        <v>16607</v>
      </c>
      <c r="AE22" s="629"/>
      <c r="AF22" s="629"/>
      <c r="AG22" s="629"/>
      <c r="AH22" s="629"/>
      <c r="AI22" s="629"/>
      <c r="AJ22" s="629"/>
      <c r="AK22" s="629"/>
      <c r="AL22" s="630">
        <v>0.7</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32291</v>
      </c>
      <c r="S23" s="626"/>
      <c r="T23" s="626"/>
      <c r="U23" s="626"/>
      <c r="V23" s="626"/>
      <c r="W23" s="626"/>
      <c r="X23" s="626"/>
      <c r="Y23" s="627"/>
      <c r="Z23" s="628">
        <v>0.6</v>
      </c>
      <c r="AA23" s="628"/>
      <c r="AB23" s="628"/>
      <c r="AC23" s="628"/>
      <c r="AD23" s="629">
        <v>1321</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3921</v>
      </c>
      <c r="S24" s="626"/>
      <c r="T24" s="626"/>
      <c r="U24" s="626"/>
      <c r="V24" s="626"/>
      <c r="W24" s="626"/>
      <c r="X24" s="626"/>
      <c r="Y24" s="627"/>
      <c r="Z24" s="628">
        <v>0.1</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1445876</v>
      </c>
      <c r="CS24" s="615"/>
      <c r="CT24" s="615"/>
      <c r="CU24" s="615"/>
      <c r="CV24" s="615"/>
      <c r="CW24" s="615"/>
      <c r="CX24" s="615"/>
      <c r="CY24" s="616"/>
      <c r="CZ24" s="652">
        <v>29.9</v>
      </c>
      <c r="DA24" s="653"/>
      <c r="DB24" s="653"/>
      <c r="DC24" s="654"/>
      <c r="DD24" s="651">
        <v>1180441</v>
      </c>
      <c r="DE24" s="615"/>
      <c r="DF24" s="615"/>
      <c r="DG24" s="615"/>
      <c r="DH24" s="615"/>
      <c r="DI24" s="615"/>
      <c r="DJ24" s="615"/>
      <c r="DK24" s="616"/>
      <c r="DL24" s="651">
        <v>1180270</v>
      </c>
      <c r="DM24" s="615"/>
      <c r="DN24" s="615"/>
      <c r="DO24" s="615"/>
      <c r="DP24" s="615"/>
      <c r="DQ24" s="615"/>
      <c r="DR24" s="615"/>
      <c r="DS24" s="615"/>
      <c r="DT24" s="615"/>
      <c r="DU24" s="615"/>
      <c r="DV24" s="616"/>
      <c r="DW24" s="619">
        <v>44.8</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286361</v>
      </c>
      <c r="S25" s="626"/>
      <c r="T25" s="626"/>
      <c r="U25" s="626"/>
      <c r="V25" s="626"/>
      <c r="W25" s="626"/>
      <c r="X25" s="626"/>
      <c r="Y25" s="627"/>
      <c r="Z25" s="628">
        <v>5.5</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627182</v>
      </c>
      <c r="CS25" s="657"/>
      <c r="CT25" s="657"/>
      <c r="CU25" s="657"/>
      <c r="CV25" s="657"/>
      <c r="CW25" s="657"/>
      <c r="CX25" s="657"/>
      <c r="CY25" s="658"/>
      <c r="CZ25" s="659">
        <v>13</v>
      </c>
      <c r="DA25" s="660"/>
      <c r="DB25" s="660"/>
      <c r="DC25" s="661"/>
      <c r="DD25" s="634">
        <v>600288</v>
      </c>
      <c r="DE25" s="657"/>
      <c r="DF25" s="657"/>
      <c r="DG25" s="657"/>
      <c r="DH25" s="657"/>
      <c r="DI25" s="657"/>
      <c r="DJ25" s="657"/>
      <c r="DK25" s="658"/>
      <c r="DL25" s="634">
        <v>600118</v>
      </c>
      <c r="DM25" s="657"/>
      <c r="DN25" s="657"/>
      <c r="DO25" s="657"/>
      <c r="DP25" s="657"/>
      <c r="DQ25" s="657"/>
      <c r="DR25" s="657"/>
      <c r="DS25" s="657"/>
      <c r="DT25" s="657"/>
      <c r="DU25" s="657"/>
      <c r="DV25" s="658"/>
      <c r="DW25" s="630">
        <v>22.8</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369249</v>
      </c>
      <c r="CS26" s="626"/>
      <c r="CT26" s="626"/>
      <c r="CU26" s="626"/>
      <c r="CV26" s="626"/>
      <c r="CW26" s="626"/>
      <c r="CX26" s="626"/>
      <c r="CY26" s="627"/>
      <c r="CZ26" s="659">
        <v>7.6</v>
      </c>
      <c r="DA26" s="660"/>
      <c r="DB26" s="660"/>
      <c r="DC26" s="661"/>
      <c r="DD26" s="634">
        <v>345302</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359237</v>
      </c>
      <c r="S27" s="626"/>
      <c r="T27" s="626"/>
      <c r="U27" s="626"/>
      <c r="V27" s="626"/>
      <c r="W27" s="626"/>
      <c r="X27" s="626"/>
      <c r="Y27" s="627"/>
      <c r="Z27" s="628">
        <v>6.9</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521717</v>
      </c>
      <c r="BH27" s="626"/>
      <c r="BI27" s="626"/>
      <c r="BJ27" s="626"/>
      <c r="BK27" s="626"/>
      <c r="BL27" s="626"/>
      <c r="BM27" s="626"/>
      <c r="BN27" s="627"/>
      <c r="BO27" s="628">
        <v>100</v>
      </c>
      <c r="BP27" s="628"/>
      <c r="BQ27" s="628"/>
      <c r="BR27" s="628"/>
      <c r="BS27" s="634" t="s">
        <v>223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299507</v>
      </c>
      <c r="CS27" s="657"/>
      <c r="CT27" s="657"/>
      <c r="CU27" s="657"/>
      <c r="CV27" s="657"/>
      <c r="CW27" s="657"/>
      <c r="CX27" s="657"/>
      <c r="CY27" s="658"/>
      <c r="CZ27" s="659">
        <v>6.2</v>
      </c>
      <c r="DA27" s="660"/>
      <c r="DB27" s="660"/>
      <c r="DC27" s="661"/>
      <c r="DD27" s="634">
        <v>71455</v>
      </c>
      <c r="DE27" s="657"/>
      <c r="DF27" s="657"/>
      <c r="DG27" s="657"/>
      <c r="DH27" s="657"/>
      <c r="DI27" s="657"/>
      <c r="DJ27" s="657"/>
      <c r="DK27" s="658"/>
      <c r="DL27" s="634">
        <v>71454</v>
      </c>
      <c r="DM27" s="657"/>
      <c r="DN27" s="657"/>
      <c r="DO27" s="657"/>
      <c r="DP27" s="657"/>
      <c r="DQ27" s="657"/>
      <c r="DR27" s="657"/>
      <c r="DS27" s="657"/>
      <c r="DT27" s="657"/>
      <c r="DU27" s="657"/>
      <c r="DV27" s="658"/>
      <c r="DW27" s="630">
        <v>2.7</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5017</v>
      </c>
      <c r="S28" s="626"/>
      <c r="T28" s="626"/>
      <c r="U28" s="626"/>
      <c r="V28" s="626"/>
      <c r="W28" s="626"/>
      <c r="X28" s="626"/>
      <c r="Y28" s="627"/>
      <c r="Z28" s="628">
        <v>0.1</v>
      </c>
      <c r="AA28" s="628"/>
      <c r="AB28" s="628"/>
      <c r="AC28" s="628"/>
      <c r="AD28" s="629">
        <v>159</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519187</v>
      </c>
      <c r="CS28" s="626"/>
      <c r="CT28" s="626"/>
      <c r="CU28" s="626"/>
      <c r="CV28" s="626"/>
      <c r="CW28" s="626"/>
      <c r="CX28" s="626"/>
      <c r="CY28" s="627"/>
      <c r="CZ28" s="659">
        <v>10.7</v>
      </c>
      <c r="DA28" s="660"/>
      <c r="DB28" s="660"/>
      <c r="DC28" s="661"/>
      <c r="DD28" s="634">
        <v>508698</v>
      </c>
      <c r="DE28" s="626"/>
      <c r="DF28" s="626"/>
      <c r="DG28" s="626"/>
      <c r="DH28" s="626"/>
      <c r="DI28" s="626"/>
      <c r="DJ28" s="626"/>
      <c r="DK28" s="627"/>
      <c r="DL28" s="634">
        <v>508698</v>
      </c>
      <c r="DM28" s="626"/>
      <c r="DN28" s="626"/>
      <c r="DO28" s="626"/>
      <c r="DP28" s="626"/>
      <c r="DQ28" s="626"/>
      <c r="DR28" s="626"/>
      <c r="DS28" s="626"/>
      <c r="DT28" s="626"/>
      <c r="DU28" s="626"/>
      <c r="DV28" s="627"/>
      <c r="DW28" s="630">
        <v>19.3</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980</v>
      </c>
      <c r="S29" s="626"/>
      <c r="T29" s="626"/>
      <c r="U29" s="626"/>
      <c r="V29" s="626"/>
      <c r="W29" s="626"/>
      <c r="X29" s="626"/>
      <c r="Y29" s="627"/>
      <c r="Z29" s="628">
        <v>0</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519187</v>
      </c>
      <c r="CS29" s="657"/>
      <c r="CT29" s="657"/>
      <c r="CU29" s="657"/>
      <c r="CV29" s="657"/>
      <c r="CW29" s="657"/>
      <c r="CX29" s="657"/>
      <c r="CY29" s="658"/>
      <c r="CZ29" s="659">
        <v>10.7</v>
      </c>
      <c r="DA29" s="660"/>
      <c r="DB29" s="660"/>
      <c r="DC29" s="661"/>
      <c r="DD29" s="634">
        <v>508698</v>
      </c>
      <c r="DE29" s="657"/>
      <c r="DF29" s="657"/>
      <c r="DG29" s="657"/>
      <c r="DH29" s="657"/>
      <c r="DI29" s="657"/>
      <c r="DJ29" s="657"/>
      <c r="DK29" s="658"/>
      <c r="DL29" s="634">
        <v>508698</v>
      </c>
      <c r="DM29" s="657"/>
      <c r="DN29" s="657"/>
      <c r="DO29" s="657"/>
      <c r="DP29" s="657"/>
      <c r="DQ29" s="657"/>
      <c r="DR29" s="657"/>
      <c r="DS29" s="657"/>
      <c r="DT29" s="657"/>
      <c r="DU29" s="657"/>
      <c r="DV29" s="658"/>
      <c r="DW29" s="630">
        <v>19.3</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669777</v>
      </c>
      <c r="S30" s="626"/>
      <c r="T30" s="626"/>
      <c r="U30" s="626"/>
      <c r="V30" s="626"/>
      <c r="W30" s="626"/>
      <c r="X30" s="626"/>
      <c r="Y30" s="627"/>
      <c r="Z30" s="628">
        <v>12.9</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v>
      </c>
      <c r="BH30" s="684"/>
      <c r="BI30" s="684"/>
      <c r="BJ30" s="684"/>
      <c r="BK30" s="684"/>
      <c r="BL30" s="684"/>
      <c r="BM30" s="620">
        <v>94.8</v>
      </c>
      <c r="BN30" s="684"/>
      <c r="BO30" s="684"/>
      <c r="BP30" s="684"/>
      <c r="BQ30" s="685"/>
      <c r="BR30" s="683">
        <v>98.8</v>
      </c>
      <c r="BS30" s="684"/>
      <c r="BT30" s="684"/>
      <c r="BU30" s="684"/>
      <c r="BV30" s="684"/>
      <c r="BW30" s="684"/>
      <c r="BX30" s="620">
        <v>94.5</v>
      </c>
      <c r="BY30" s="684"/>
      <c r="BZ30" s="684"/>
      <c r="CA30" s="684"/>
      <c r="CB30" s="685"/>
      <c r="CD30" s="688"/>
      <c r="CE30" s="689"/>
      <c r="CF30" s="639" t="s">
        <v>294</v>
      </c>
      <c r="CG30" s="640"/>
      <c r="CH30" s="640"/>
      <c r="CI30" s="640"/>
      <c r="CJ30" s="640"/>
      <c r="CK30" s="640"/>
      <c r="CL30" s="640"/>
      <c r="CM30" s="640"/>
      <c r="CN30" s="640"/>
      <c r="CO30" s="640"/>
      <c r="CP30" s="640"/>
      <c r="CQ30" s="641"/>
      <c r="CR30" s="625">
        <v>491645</v>
      </c>
      <c r="CS30" s="626"/>
      <c r="CT30" s="626"/>
      <c r="CU30" s="626"/>
      <c r="CV30" s="626"/>
      <c r="CW30" s="626"/>
      <c r="CX30" s="626"/>
      <c r="CY30" s="627"/>
      <c r="CZ30" s="659">
        <v>10.199999999999999</v>
      </c>
      <c r="DA30" s="660"/>
      <c r="DB30" s="660"/>
      <c r="DC30" s="661"/>
      <c r="DD30" s="634">
        <v>481674</v>
      </c>
      <c r="DE30" s="626"/>
      <c r="DF30" s="626"/>
      <c r="DG30" s="626"/>
      <c r="DH30" s="626"/>
      <c r="DI30" s="626"/>
      <c r="DJ30" s="626"/>
      <c r="DK30" s="627"/>
      <c r="DL30" s="634">
        <v>481674</v>
      </c>
      <c r="DM30" s="626"/>
      <c r="DN30" s="626"/>
      <c r="DO30" s="626"/>
      <c r="DP30" s="626"/>
      <c r="DQ30" s="626"/>
      <c r="DR30" s="626"/>
      <c r="DS30" s="626"/>
      <c r="DT30" s="626"/>
      <c r="DU30" s="626"/>
      <c r="DV30" s="627"/>
      <c r="DW30" s="630">
        <v>18.3</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185085</v>
      </c>
      <c r="S31" s="626"/>
      <c r="T31" s="626"/>
      <c r="U31" s="626"/>
      <c r="V31" s="626"/>
      <c r="W31" s="626"/>
      <c r="X31" s="626"/>
      <c r="Y31" s="627"/>
      <c r="Z31" s="628">
        <v>3.6</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99.2</v>
      </c>
      <c r="BH31" s="657"/>
      <c r="BI31" s="657"/>
      <c r="BJ31" s="657"/>
      <c r="BK31" s="657"/>
      <c r="BL31" s="657"/>
      <c r="BM31" s="631">
        <v>95.6</v>
      </c>
      <c r="BN31" s="681"/>
      <c r="BO31" s="681"/>
      <c r="BP31" s="681"/>
      <c r="BQ31" s="682"/>
      <c r="BR31" s="680">
        <v>98.6</v>
      </c>
      <c r="BS31" s="657"/>
      <c r="BT31" s="657"/>
      <c r="BU31" s="657"/>
      <c r="BV31" s="657"/>
      <c r="BW31" s="657"/>
      <c r="BX31" s="631">
        <v>95.2</v>
      </c>
      <c r="BY31" s="681"/>
      <c r="BZ31" s="681"/>
      <c r="CA31" s="681"/>
      <c r="CB31" s="682"/>
      <c r="CD31" s="688"/>
      <c r="CE31" s="689"/>
      <c r="CF31" s="639" t="s">
        <v>298</v>
      </c>
      <c r="CG31" s="640"/>
      <c r="CH31" s="640"/>
      <c r="CI31" s="640"/>
      <c r="CJ31" s="640"/>
      <c r="CK31" s="640"/>
      <c r="CL31" s="640"/>
      <c r="CM31" s="640"/>
      <c r="CN31" s="640"/>
      <c r="CO31" s="640"/>
      <c r="CP31" s="640"/>
      <c r="CQ31" s="641"/>
      <c r="CR31" s="625">
        <v>27542</v>
      </c>
      <c r="CS31" s="657"/>
      <c r="CT31" s="657"/>
      <c r="CU31" s="657"/>
      <c r="CV31" s="657"/>
      <c r="CW31" s="657"/>
      <c r="CX31" s="657"/>
      <c r="CY31" s="658"/>
      <c r="CZ31" s="659">
        <v>0.6</v>
      </c>
      <c r="DA31" s="660"/>
      <c r="DB31" s="660"/>
      <c r="DC31" s="661"/>
      <c r="DD31" s="634">
        <v>27024</v>
      </c>
      <c r="DE31" s="657"/>
      <c r="DF31" s="657"/>
      <c r="DG31" s="657"/>
      <c r="DH31" s="657"/>
      <c r="DI31" s="657"/>
      <c r="DJ31" s="657"/>
      <c r="DK31" s="658"/>
      <c r="DL31" s="634">
        <v>27024</v>
      </c>
      <c r="DM31" s="657"/>
      <c r="DN31" s="657"/>
      <c r="DO31" s="657"/>
      <c r="DP31" s="657"/>
      <c r="DQ31" s="657"/>
      <c r="DR31" s="657"/>
      <c r="DS31" s="657"/>
      <c r="DT31" s="657"/>
      <c r="DU31" s="657"/>
      <c r="DV31" s="658"/>
      <c r="DW31" s="630">
        <v>1</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32069</v>
      </c>
      <c r="S32" s="626"/>
      <c r="T32" s="626"/>
      <c r="U32" s="626"/>
      <c r="V32" s="626"/>
      <c r="W32" s="626"/>
      <c r="X32" s="626"/>
      <c r="Y32" s="627"/>
      <c r="Z32" s="628">
        <v>0.6</v>
      </c>
      <c r="AA32" s="628"/>
      <c r="AB32" s="628"/>
      <c r="AC32" s="628"/>
      <c r="AD32" s="629" t="s">
        <v>223</v>
      </c>
      <c r="AE32" s="629"/>
      <c r="AF32" s="629"/>
      <c r="AG32" s="629"/>
      <c r="AH32" s="629"/>
      <c r="AI32" s="629"/>
      <c r="AJ32" s="629"/>
      <c r="AK32" s="629"/>
      <c r="AL32" s="630" t="s">
        <v>223</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98.8</v>
      </c>
      <c r="BH32" s="693"/>
      <c r="BI32" s="693"/>
      <c r="BJ32" s="693"/>
      <c r="BK32" s="693"/>
      <c r="BL32" s="693"/>
      <c r="BM32" s="694">
        <v>93.5</v>
      </c>
      <c r="BN32" s="693"/>
      <c r="BO32" s="693"/>
      <c r="BP32" s="693"/>
      <c r="BQ32" s="695"/>
      <c r="BR32" s="692">
        <v>98.7</v>
      </c>
      <c r="BS32" s="693"/>
      <c r="BT32" s="693"/>
      <c r="BU32" s="693"/>
      <c r="BV32" s="693"/>
      <c r="BW32" s="693"/>
      <c r="BX32" s="694">
        <v>93.4</v>
      </c>
      <c r="BY32" s="693"/>
      <c r="BZ32" s="693"/>
      <c r="CA32" s="693"/>
      <c r="CB32" s="695"/>
      <c r="CD32" s="690"/>
      <c r="CE32" s="691"/>
      <c r="CF32" s="639" t="s">
        <v>301</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877448</v>
      </c>
      <c r="S33" s="626"/>
      <c r="T33" s="626"/>
      <c r="U33" s="626"/>
      <c r="V33" s="626"/>
      <c r="W33" s="626"/>
      <c r="X33" s="626"/>
      <c r="Y33" s="627"/>
      <c r="Z33" s="628">
        <v>16.899999999999999</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1859676</v>
      </c>
      <c r="CS33" s="657"/>
      <c r="CT33" s="657"/>
      <c r="CU33" s="657"/>
      <c r="CV33" s="657"/>
      <c r="CW33" s="657"/>
      <c r="CX33" s="657"/>
      <c r="CY33" s="658"/>
      <c r="CZ33" s="659">
        <v>38.4</v>
      </c>
      <c r="DA33" s="660"/>
      <c r="DB33" s="660"/>
      <c r="DC33" s="661"/>
      <c r="DD33" s="634">
        <v>1461641</v>
      </c>
      <c r="DE33" s="657"/>
      <c r="DF33" s="657"/>
      <c r="DG33" s="657"/>
      <c r="DH33" s="657"/>
      <c r="DI33" s="657"/>
      <c r="DJ33" s="657"/>
      <c r="DK33" s="658"/>
      <c r="DL33" s="634">
        <v>1189505</v>
      </c>
      <c r="DM33" s="657"/>
      <c r="DN33" s="657"/>
      <c r="DO33" s="657"/>
      <c r="DP33" s="657"/>
      <c r="DQ33" s="657"/>
      <c r="DR33" s="657"/>
      <c r="DS33" s="657"/>
      <c r="DT33" s="657"/>
      <c r="DU33" s="657"/>
      <c r="DV33" s="658"/>
      <c r="DW33" s="630">
        <v>45.1</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781051</v>
      </c>
      <c r="CS34" s="626"/>
      <c r="CT34" s="626"/>
      <c r="CU34" s="626"/>
      <c r="CV34" s="626"/>
      <c r="CW34" s="626"/>
      <c r="CX34" s="626"/>
      <c r="CY34" s="627"/>
      <c r="CZ34" s="659">
        <v>16.100000000000001</v>
      </c>
      <c r="DA34" s="660"/>
      <c r="DB34" s="660"/>
      <c r="DC34" s="661"/>
      <c r="DD34" s="634">
        <v>548427</v>
      </c>
      <c r="DE34" s="626"/>
      <c r="DF34" s="626"/>
      <c r="DG34" s="626"/>
      <c r="DH34" s="626"/>
      <c r="DI34" s="626"/>
      <c r="DJ34" s="626"/>
      <c r="DK34" s="627"/>
      <c r="DL34" s="634">
        <v>473086</v>
      </c>
      <c r="DM34" s="626"/>
      <c r="DN34" s="626"/>
      <c r="DO34" s="626"/>
      <c r="DP34" s="626"/>
      <c r="DQ34" s="626"/>
      <c r="DR34" s="626"/>
      <c r="DS34" s="626"/>
      <c r="DT34" s="626"/>
      <c r="DU34" s="626"/>
      <c r="DV34" s="627"/>
      <c r="DW34" s="630">
        <v>17.899999999999999</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106848</v>
      </c>
      <c r="S35" s="626"/>
      <c r="T35" s="626"/>
      <c r="U35" s="626"/>
      <c r="V35" s="626"/>
      <c r="W35" s="626"/>
      <c r="X35" s="626"/>
      <c r="Y35" s="627"/>
      <c r="Z35" s="628">
        <v>2.1</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358965</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49906</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66367</v>
      </c>
      <c r="CS35" s="657"/>
      <c r="CT35" s="657"/>
      <c r="CU35" s="657"/>
      <c r="CV35" s="657"/>
      <c r="CW35" s="657"/>
      <c r="CX35" s="657"/>
      <c r="CY35" s="658"/>
      <c r="CZ35" s="659">
        <v>1.4</v>
      </c>
      <c r="DA35" s="660"/>
      <c r="DB35" s="660"/>
      <c r="DC35" s="661"/>
      <c r="DD35" s="634">
        <v>66187</v>
      </c>
      <c r="DE35" s="657"/>
      <c r="DF35" s="657"/>
      <c r="DG35" s="657"/>
      <c r="DH35" s="657"/>
      <c r="DI35" s="657"/>
      <c r="DJ35" s="657"/>
      <c r="DK35" s="658"/>
      <c r="DL35" s="634">
        <v>66187</v>
      </c>
      <c r="DM35" s="657"/>
      <c r="DN35" s="657"/>
      <c r="DO35" s="657"/>
      <c r="DP35" s="657"/>
      <c r="DQ35" s="657"/>
      <c r="DR35" s="657"/>
      <c r="DS35" s="657"/>
      <c r="DT35" s="657"/>
      <c r="DU35" s="657"/>
      <c r="DV35" s="658"/>
      <c r="DW35" s="630">
        <v>2.5</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5202579</v>
      </c>
      <c r="S36" s="698"/>
      <c r="T36" s="698"/>
      <c r="U36" s="698"/>
      <c r="V36" s="698"/>
      <c r="W36" s="698"/>
      <c r="X36" s="698"/>
      <c r="Y36" s="699"/>
      <c r="Z36" s="700">
        <v>100</v>
      </c>
      <c r="AA36" s="700"/>
      <c r="AB36" s="700"/>
      <c r="AC36" s="700"/>
      <c r="AD36" s="701">
        <v>2530547</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43682</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48894</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514766</v>
      </c>
      <c r="CS36" s="626"/>
      <c r="CT36" s="626"/>
      <c r="CU36" s="626"/>
      <c r="CV36" s="626"/>
      <c r="CW36" s="626"/>
      <c r="CX36" s="626"/>
      <c r="CY36" s="627"/>
      <c r="CZ36" s="659">
        <v>10.6</v>
      </c>
      <c r="DA36" s="660"/>
      <c r="DB36" s="660"/>
      <c r="DC36" s="661"/>
      <c r="DD36" s="634">
        <v>397045</v>
      </c>
      <c r="DE36" s="626"/>
      <c r="DF36" s="626"/>
      <c r="DG36" s="626"/>
      <c r="DH36" s="626"/>
      <c r="DI36" s="626"/>
      <c r="DJ36" s="626"/>
      <c r="DK36" s="627"/>
      <c r="DL36" s="634">
        <v>341271</v>
      </c>
      <c r="DM36" s="626"/>
      <c r="DN36" s="626"/>
      <c r="DO36" s="626"/>
      <c r="DP36" s="626"/>
      <c r="DQ36" s="626"/>
      <c r="DR36" s="626"/>
      <c r="DS36" s="626"/>
      <c r="DT36" s="626"/>
      <c r="DU36" s="626"/>
      <c r="DV36" s="627"/>
      <c r="DW36" s="630">
        <v>12.9</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30000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795</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234796</v>
      </c>
      <c r="CS37" s="657"/>
      <c r="CT37" s="657"/>
      <c r="CU37" s="657"/>
      <c r="CV37" s="657"/>
      <c r="CW37" s="657"/>
      <c r="CX37" s="657"/>
      <c r="CY37" s="658"/>
      <c r="CZ37" s="659">
        <v>4.9000000000000004</v>
      </c>
      <c r="DA37" s="660"/>
      <c r="DB37" s="660"/>
      <c r="DC37" s="661"/>
      <c r="DD37" s="634">
        <v>234618</v>
      </c>
      <c r="DE37" s="657"/>
      <c r="DF37" s="657"/>
      <c r="DG37" s="657"/>
      <c r="DH37" s="657"/>
      <c r="DI37" s="657"/>
      <c r="DJ37" s="657"/>
      <c r="DK37" s="658"/>
      <c r="DL37" s="634">
        <v>222724</v>
      </c>
      <c r="DM37" s="657"/>
      <c r="DN37" s="657"/>
      <c r="DO37" s="657"/>
      <c r="DP37" s="657"/>
      <c r="DQ37" s="657"/>
      <c r="DR37" s="657"/>
      <c r="DS37" s="657"/>
      <c r="DT37" s="657"/>
      <c r="DU37" s="657"/>
      <c r="DV37" s="658"/>
      <c r="DW37" s="630">
        <v>8.4</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1415</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358965</v>
      </c>
      <c r="CS38" s="626"/>
      <c r="CT38" s="626"/>
      <c r="CU38" s="626"/>
      <c r="CV38" s="626"/>
      <c r="CW38" s="626"/>
      <c r="CX38" s="626"/>
      <c r="CY38" s="627"/>
      <c r="CZ38" s="659">
        <v>7.4</v>
      </c>
      <c r="DA38" s="660"/>
      <c r="DB38" s="660"/>
      <c r="DC38" s="661"/>
      <c r="DD38" s="634">
        <v>313305</v>
      </c>
      <c r="DE38" s="626"/>
      <c r="DF38" s="626"/>
      <c r="DG38" s="626"/>
      <c r="DH38" s="626"/>
      <c r="DI38" s="626"/>
      <c r="DJ38" s="626"/>
      <c r="DK38" s="627"/>
      <c r="DL38" s="634">
        <v>308961</v>
      </c>
      <c r="DM38" s="626"/>
      <c r="DN38" s="626"/>
      <c r="DO38" s="626"/>
      <c r="DP38" s="626"/>
      <c r="DQ38" s="626"/>
      <c r="DR38" s="626"/>
      <c r="DS38" s="626"/>
      <c r="DT38" s="626"/>
      <c r="DU38" s="626"/>
      <c r="DV38" s="627"/>
      <c r="DW38" s="630">
        <v>11.7</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115</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138527</v>
      </c>
      <c r="CS39" s="657"/>
      <c r="CT39" s="657"/>
      <c r="CU39" s="657"/>
      <c r="CV39" s="657"/>
      <c r="CW39" s="657"/>
      <c r="CX39" s="657"/>
      <c r="CY39" s="658"/>
      <c r="CZ39" s="659">
        <v>2.9</v>
      </c>
      <c r="DA39" s="660"/>
      <c r="DB39" s="660"/>
      <c r="DC39" s="661"/>
      <c r="DD39" s="634">
        <v>136677</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51930</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105</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t="s">
        <v>320</v>
      </c>
      <c r="CS40" s="626"/>
      <c r="CT40" s="626"/>
      <c r="CU40" s="626"/>
      <c r="CV40" s="626"/>
      <c r="CW40" s="626"/>
      <c r="CX40" s="626"/>
      <c r="CY40" s="627"/>
      <c r="CZ40" s="659" t="s">
        <v>320</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233353</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255</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1532338</v>
      </c>
      <c r="CS42" s="626"/>
      <c r="CT42" s="626"/>
      <c r="CU42" s="626"/>
      <c r="CV42" s="626"/>
      <c r="CW42" s="626"/>
      <c r="CX42" s="626"/>
      <c r="CY42" s="627"/>
      <c r="CZ42" s="659">
        <v>31.7</v>
      </c>
      <c r="DA42" s="708"/>
      <c r="DB42" s="708"/>
      <c r="DC42" s="709"/>
      <c r="DD42" s="634">
        <v>282926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5273</v>
      </c>
      <c r="CS43" s="657"/>
      <c r="CT43" s="657"/>
      <c r="CU43" s="657"/>
      <c r="CV43" s="657"/>
      <c r="CW43" s="657"/>
      <c r="CX43" s="657"/>
      <c r="CY43" s="658"/>
      <c r="CZ43" s="659">
        <v>0.1</v>
      </c>
      <c r="DA43" s="660"/>
      <c r="DB43" s="660"/>
      <c r="DC43" s="661"/>
      <c r="DD43" s="634">
        <v>5273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1532338</v>
      </c>
      <c r="CS44" s="626"/>
      <c r="CT44" s="626"/>
      <c r="CU44" s="626"/>
      <c r="CV44" s="626"/>
      <c r="CW44" s="626"/>
      <c r="CX44" s="626"/>
      <c r="CY44" s="627"/>
      <c r="CZ44" s="659">
        <v>31.7</v>
      </c>
      <c r="DA44" s="708"/>
      <c r="DB44" s="708"/>
      <c r="DC44" s="709"/>
      <c r="DD44" s="634">
        <v>282926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118191</v>
      </c>
      <c r="CS45" s="657"/>
      <c r="CT45" s="657"/>
      <c r="CU45" s="657"/>
      <c r="CV45" s="657"/>
      <c r="CW45" s="657"/>
      <c r="CX45" s="657"/>
      <c r="CY45" s="658"/>
      <c r="CZ45" s="659">
        <v>2.4</v>
      </c>
      <c r="DA45" s="660"/>
      <c r="DB45" s="660"/>
      <c r="DC45" s="661"/>
      <c r="DD45" s="634">
        <v>13291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1263465</v>
      </c>
      <c r="CS46" s="626"/>
      <c r="CT46" s="626"/>
      <c r="CU46" s="626"/>
      <c r="CV46" s="626"/>
      <c r="CW46" s="626"/>
      <c r="CX46" s="626"/>
      <c r="CY46" s="627"/>
      <c r="CZ46" s="659">
        <v>26.1</v>
      </c>
      <c r="DA46" s="708"/>
      <c r="DB46" s="708"/>
      <c r="DC46" s="709"/>
      <c r="DD46" s="634">
        <v>222005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223</v>
      </c>
      <c r="CS47" s="657"/>
      <c r="CT47" s="657"/>
      <c r="CU47" s="657"/>
      <c r="CV47" s="657"/>
      <c r="CW47" s="657"/>
      <c r="CX47" s="657"/>
      <c r="CY47" s="658"/>
      <c r="CZ47" s="659" t="s">
        <v>223</v>
      </c>
      <c r="DA47" s="660"/>
      <c r="DB47" s="660"/>
      <c r="DC47" s="661"/>
      <c r="DD47" s="634" t="s">
        <v>223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4837890</v>
      </c>
      <c r="CS49" s="693"/>
      <c r="CT49" s="693"/>
      <c r="CU49" s="693"/>
      <c r="CV49" s="693"/>
      <c r="CW49" s="693"/>
      <c r="CX49" s="693"/>
      <c r="CY49" s="720"/>
      <c r="CZ49" s="721">
        <v>100</v>
      </c>
      <c r="DA49" s="722"/>
      <c r="DB49" s="722"/>
      <c r="DC49" s="723"/>
      <c r="DD49" s="724">
        <v>2925008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5203</v>
      </c>
      <c r="R7" s="755"/>
      <c r="S7" s="755"/>
      <c r="T7" s="755"/>
      <c r="U7" s="755"/>
      <c r="V7" s="755">
        <v>4839</v>
      </c>
      <c r="W7" s="755"/>
      <c r="X7" s="755"/>
      <c r="Y7" s="755"/>
      <c r="Z7" s="755"/>
      <c r="AA7" s="755">
        <v>364</v>
      </c>
      <c r="AB7" s="755"/>
      <c r="AC7" s="755"/>
      <c r="AD7" s="755"/>
      <c r="AE7" s="756"/>
      <c r="AF7" s="757">
        <v>86</v>
      </c>
      <c r="AG7" s="758"/>
      <c r="AH7" s="758"/>
      <c r="AI7" s="758"/>
      <c r="AJ7" s="759"/>
      <c r="AK7" s="794">
        <v>670</v>
      </c>
      <c r="AL7" s="795"/>
      <c r="AM7" s="795"/>
      <c r="AN7" s="795"/>
      <c r="AO7" s="795"/>
      <c r="AP7" s="795">
        <v>5133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86</v>
      </c>
      <c r="AG23" s="814"/>
      <c r="AH23" s="814"/>
      <c r="AI23" s="814"/>
      <c r="AJ23" s="817"/>
      <c r="AK23" s="818"/>
      <c r="AL23" s="819"/>
      <c r="AM23" s="819"/>
      <c r="AN23" s="819"/>
      <c r="AO23" s="819"/>
      <c r="AP23" s="814"/>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780</v>
      </c>
      <c r="R28" s="843"/>
      <c r="S28" s="843"/>
      <c r="T28" s="843"/>
      <c r="U28" s="843"/>
      <c r="V28" s="843">
        <v>730</v>
      </c>
      <c r="W28" s="843"/>
      <c r="X28" s="843"/>
      <c r="Y28" s="843"/>
      <c r="Z28" s="843"/>
      <c r="AA28" s="843">
        <v>50</v>
      </c>
      <c r="AB28" s="843"/>
      <c r="AC28" s="843"/>
      <c r="AD28" s="843"/>
      <c r="AE28" s="844"/>
      <c r="AF28" s="845">
        <v>50</v>
      </c>
      <c r="AG28" s="843"/>
      <c r="AH28" s="843"/>
      <c r="AI28" s="843"/>
      <c r="AJ28" s="846"/>
      <c r="AK28" s="847">
        <v>59</v>
      </c>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715</v>
      </c>
      <c r="R29" s="779"/>
      <c r="S29" s="779"/>
      <c r="T29" s="779"/>
      <c r="U29" s="779"/>
      <c r="V29" s="779">
        <v>671</v>
      </c>
      <c r="W29" s="779"/>
      <c r="X29" s="779"/>
      <c r="Y29" s="779"/>
      <c r="Z29" s="779"/>
      <c r="AA29" s="779">
        <v>44</v>
      </c>
      <c r="AB29" s="779"/>
      <c r="AC29" s="779"/>
      <c r="AD29" s="779"/>
      <c r="AE29" s="780"/>
      <c r="AF29" s="781">
        <v>44</v>
      </c>
      <c r="AG29" s="782"/>
      <c r="AH29" s="782"/>
      <c r="AI29" s="782"/>
      <c r="AJ29" s="783"/>
      <c r="AK29" s="850">
        <v>129</v>
      </c>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57</v>
      </c>
      <c r="R30" s="779"/>
      <c r="S30" s="779"/>
      <c r="T30" s="779"/>
      <c r="U30" s="779"/>
      <c r="V30" s="779">
        <v>57</v>
      </c>
      <c r="W30" s="779"/>
      <c r="X30" s="779"/>
      <c r="Y30" s="779"/>
      <c r="Z30" s="779"/>
      <c r="AA30" s="779">
        <v>0</v>
      </c>
      <c r="AB30" s="779"/>
      <c r="AC30" s="779"/>
      <c r="AD30" s="779"/>
      <c r="AE30" s="780"/>
      <c r="AF30" s="781" t="s">
        <v>223</v>
      </c>
      <c r="AG30" s="782"/>
      <c r="AH30" s="782"/>
      <c r="AI30" s="782"/>
      <c r="AJ30" s="783"/>
      <c r="AK30" s="850">
        <v>22</v>
      </c>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119</v>
      </c>
      <c r="R31" s="779"/>
      <c r="S31" s="779"/>
      <c r="T31" s="779"/>
      <c r="U31" s="779"/>
      <c r="V31" s="779">
        <v>115</v>
      </c>
      <c r="W31" s="779"/>
      <c r="X31" s="779"/>
      <c r="Y31" s="779"/>
      <c r="Z31" s="779"/>
      <c r="AA31" s="779">
        <v>4</v>
      </c>
      <c r="AB31" s="779"/>
      <c r="AC31" s="779"/>
      <c r="AD31" s="779"/>
      <c r="AE31" s="780"/>
      <c r="AF31" s="781">
        <v>4</v>
      </c>
      <c r="AG31" s="782"/>
      <c r="AH31" s="782"/>
      <c r="AI31" s="782"/>
      <c r="AJ31" s="783"/>
      <c r="AK31" s="850">
        <v>31</v>
      </c>
      <c r="AL31" s="851"/>
      <c r="AM31" s="851"/>
      <c r="AN31" s="851"/>
      <c r="AO31" s="851"/>
      <c r="AP31" s="851">
        <v>406</v>
      </c>
      <c r="AQ31" s="851"/>
      <c r="AR31" s="851"/>
      <c r="AS31" s="851"/>
      <c r="AT31" s="851"/>
      <c r="AU31" s="851">
        <v>316</v>
      </c>
      <c r="AV31" s="851"/>
      <c r="AW31" s="851"/>
      <c r="AX31" s="851"/>
      <c r="AY31" s="851"/>
      <c r="AZ31" s="852"/>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74</v>
      </c>
      <c r="R32" s="779"/>
      <c r="S32" s="779"/>
      <c r="T32" s="779"/>
      <c r="U32" s="779"/>
      <c r="V32" s="779">
        <v>72</v>
      </c>
      <c r="W32" s="779"/>
      <c r="X32" s="779"/>
      <c r="Y32" s="779"/>
      <c r="Z32" s="779"/>
      <c r="AA32" s="779">
        <v>2</v>
      </c>
      <c r="AB32" s="779"/>
      <c r="AC32" s="779"/>
      <c r="AD32" s="779"/>
      <c r="AE32" s="780"/>
      <c r="AF32" s="781">
        <v>2</v>
      </c>
      <c r="AG32" s="782"/>
      <c r="AH32" s="782"/>
      <c r="AI32" s="782"/>
      <c r="AJ32" s="783"/>
      <c r="AK32" s="850">
        <v>30</v>
      </c>
      <c r="AL32" s="851"/>
      <c r="AM32" s="851"/>
      <c r="AN32" s="851"/>
      <c r="AO32" s="851"/>
      <c r="AP32" s="851">
        <v>330</v>
      </c>
      <c r="AQ32" s="851"/>
      <c r="AR32" s="851"/>
      <c r="AS32" s="851"/>
      <c r="AT32" s="851"/>
      <c r="AU32" s="851">
        <v>257</v>
      </c>
      <c r="AV32" s="851"/>
      <c r="AW32" s="851"/>
      <c r="AX32" s="851"/>
      <c r="AY32" s="851"/>
      <c r="AZ32" s="852"/>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22</v>
      </c>
      <c r="R33" s="779"/>
      <c r="S33" s="779"/>
      <c r="T33" s="779"/>
      <c r="U33" s="779"/>
      <c r="V33" s="779">
        <v>21</v>
      </c>
      <c r="W33" s="779"/>
      <c r="X33" s="779"/>
      <c r="Y33" s="779"/>
      <c r="Z33" s="779"/>
      <c r="AA33" s="779">
        <v>1</v>
      </c>
      <c r="AB33" s="779"/>
      <c r="AC33" s="779"/>
      <c r="AD33" s="779"/>
      <c r="AE33" s="780"/>
      <c r="AF33" s="781">
        <v>1</v>
      </c>
      <c r="AG33" s="782"/>
      <c r="AH33" s="782"/>
      <c r="AI33" s="782"/>
      <c r="AJ33" s="783"/>
      <c r="AK33" s="850">
        <v>14</v>
      </c>
      <c r="AL33" s="851"/>
      <c r="AM33" s="851"/>
      <c r="AN33" s="851"/>
      <c r="AO33" s="851"/>
      <c r="AP33" s="851">
        <v>108</v>
      </c>
      <c r="AQ33" s="851"/>
      <c r="AR33" s="851"/>
      <c r="AS33" s="851"/>
      <c r="AT33" s="851"/>
      <c r="AU33" s="851">
        <v>85</v>
      </c>
      <c r="AV33" s="851"/>
      <c r="AW33" s="851"/>
      <c r="AX33" s="851"/>
      <c r="AY33" s="851"/>
      <c r="AZ33" s="852"/>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101</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535</v>
      </c>
      <c r="C68" s="890"/>
      <c r="D68" s="890"/>
      <c r="E68" s="890"/>
      <c r="F68" s="890"/>
      <c r="G68" s="890"/>
      <c r="H68" s="890"/>
      <c r="I68" s="890"/>
      <c r="J68" s="890"/>
      <c r="K68" s="890"/>
      <c r="L68" s="890"/>
      <c r="M68" s="890"/>
      <c r="N68" s="890"/>
      <c r="O68" s="890"/>
      <c r="P68" s="891"/>
      <c r="Q68" s="892">
        <v>2023</v>
      </c>
      <c r="R68" s="886"/>
      <c r="S68" s="886"/>
      <c r="T68" s="886"/>
      <c r="U68" s="886"/>
      <c r="V68" s="886">
        <v>1968</v>
      </c>
      <c r="W68" s="886"/>
      <c r="X68" s="886"/>
      <c r="Y68" s="886"/>
      <c r="Z68" s="886"/>
      <c r="AA68" s="886">
        <v>55</v>
      </c>
      <c r="AB68" s="886"/>
      <c r="AC68" s="886"/>
      <c r="AD68" s="886"/>
      <c r="AE68" s="886"/>
      <c r="AF68" s="886">
        <v>38</v>
      </c>
      <c r="AG68" s="886"/>
      <c r="AH68" s="886"/>
      <c r="AI68" s="886"/>
      <c r="AJ68" s="886"/>
      <c r="AK68" s="886"/>
      <c r="AL68" s="886"/>
      <c r="AM68" s="886"/>
      <c r="AN68" s="886"/>
      <c r="AO68" s="886"/>
      <c r="AP68" s="886">
        <v>263</v>
      </c>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536</v>
      </c>
      <c r="C69" s="894"/>
      <c r="D69" s="894"/>
      <c r="E69" s="894"/>
      <c r="F69" s="894"/>
      <c r="G69" s="894"/>
      <c r="H69" s="894"/>
      <c r="I69" s="894"/>
      <c r="J69" s="894"/>
      <c r="K69" s="894"/>
      <c r="L69" s="894"/>
      <c r="M69" s="894"/>
      <c r="N69" s="894"/>
      <c r="O69" s="894"/>
      <c r="P69" s="895"/>
      <c r="Q69" s="896">
        <v>1036</v>
      </c>
      <c r="R69" s="851"/>
      <c r="S69" s="851"/>
      <c r="T69" s="851"/>
      <c r="U69" s="851"/>
      <c r="V69" s="851">
        <v>953</v>
      </c>
      <c r="W69" s="851"/>
      <c r="X69" s="851"/>
      <c r="Y69" s="851"/>
      <c r="Z69" s="851"/>
      <c r="AA69" s="851">
        <v>83</v>
      </c>
      <c r="AB69" s="851"/>
      <c r="AC69" s="851"/>
      <c r="AD69" s="851"/>
      <c r="AE69" s="851"/>
      <c r="AF69" s="851">
        <v>83</v>
      </c>
      <c r="AG69" s="851"/>
      <c r="AH69" s="851"/>
      <c r="AI69" s="851"/>
      <c r="AJ69" s="851"/>
      <c r="AK69" s="851"/>
      <c r="AL69" s="851"/>
      <c r="AM69" s="851"/>
      <c r="AN69" s="851"/>
      <c r="AO69" s="851"/>
      <c r="AP69" s="851">
        <v>398</v>
      </c>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537</v>
      </c>
      <c r="C70" s="894"/>
      <c r="D70" s="894"/>
      <c r="E70" s="894"/>
      <c r="F70" s="894"/>
      <c r="G70" s="894"/>
      <c r="H70" s="894"/>
      <c r="I70" s="894"/>
      <c r="J70" s="894"/>
      <c r="K70" s="894"/>
      <c r="L70" s="894"/>
      <c r="M70" s="894"/>
      <c r="N70" s="894"/>
      <c r="O70" s="894"/>
      <c r="P70" s="895"/>
      <c r="Q70" s="896">
        <v>10590</v>
      </c>
      <c r="R70" s="851"/>
      <c r="S70" s="851"/>
      <c r="T70" s="851"/>
      <c r="U70" s="851"/>
      <c r="V70" s="851">
        <v>9677</v>
      </c>
      <c r="W70" s="851"/>
      <c r="X70" s="851"/>
      <c r="Y70" s="851"/>
      <c r="Z70" s="851"/>
      <c r="AA70" s="851">
        <v>913</v>
      </c>
      <c r="AB70" s="851"/>
      <c r="AC70" s="851"/>
      <c r="AD70" s="851"/>
      <c r="AE70" s="851"/>
      <c r="AF70" s="851"/>
      <c r="AG70" s="851"/>
      <c r="AH70" s="851"/>
      <c r="AI70" s="851"/>
      <c r="AJ70" s="851"/>
      <c r="AK70" s="851">
        <v>15</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538</v>
      </c>
      <c r="C71" s="894"/>
      <c r="D71" s="894"/>
      <c r="E71" s="894"/>
      <c r="F71" s="894"/>
      <c r="G71" s="894"/>
      <c r="H71" s="894"/>
      <c r="I71" s="894"/>
      <c r="J71" s="894"/>
      <c r="K71" s="894"/>
      <c r="L71" s="894"/>
      <c r="M71" s="894"/>
      <c r="N71" s="894"/>
      <c r="O71" s="894"/>
      <c r="P71" s="895"/>
      <c r="Q71" s="896">
        <v>1588</v>
      </c>
      <c r="R71" s="851"/>
      <c r="S71" s="851"/>
      <c r="T71" s="851"/>
      <c r="U71" s="851"/>
      <c r="V71" s="851">
        <v>1587</v>
      </c>
      <c r="W71" s="851"/>
      <c r="X71" s="851"/>
      <c r="Y71" s="851"/>
      <c r="Z71" s="851"/>
      <c r="AA71" s="851">
        <v>1</v>
      </c>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539</v>
      </c>
      <c r="C72" s="894"/>
      <c r="D72" s="894"/>
      <c r="E72" s="894"/>
      <c r="F72" s="894"/>
      <c r="G72" s="894"/>
      <c r="H72" s="894"/>
      <c r="I72" s="894"/>
      <c r="J72" s="894"/>
      <c r="K72" s="894"/>
      <c r="L72" s="894"/>
      <c r="M72" s="894"/>
      <c r="N72" s="894"/>
      <c r="O72" s="894"/>
      <c r="P72" s="895"/>
      <c r="Q72" s="896">
        <v>2</v>
      </c>
      <c r="R72" s="851"/>
      <c r="S72" s="851"/>
      <c r="T72" s="851"/>
      <c r="U72" s="851"/>
      <c r="V72" s="851">
        <v>1</v>
      </c>
      <c r="W72" s="851"/>
      <c r="X72" s="851"/>
      <c r="Y72" s="851"/>
      <c r="Z72" s="851"/>
      <c r="AA72" s="851">
        <v>1</v>
      </c>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54</v>
      </c>
      <c r="R73" s="851"/>
      <c r="S73" s="851"/>
      <c r="T73" s="851"/>
      <c r="U73" s="851"/>
      <c r="V73" s="851">
        <v>48</v>
      </c>
      <c r="W73" s="851"/>
      <c r="X73" s="851"/>
      <c r="Y73" s="851"/>
      <c r="Z73" s="851"/>
      <c r="AA73" s="851">
        <v>6</v>
      </c>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541</v>
      </c>
      <c r="C74" s="894"/>
      <c r="D74" s="894"/>
      <c r="E74" s="894"/>
      <c r="F74" s="894"/>
      <c r="G74" s="894"/>
      <c r="H74" s="894"/>
      <c r="I74" s="894"/>
      <c r="J74" s="894"/>
      <c r="K74" s="894"/>
      <c r="L74" s="894"/>
      <c r="M74" s="894"/>
      <c r="N74" s="894"/>
      <c r="O74" s="894"/>
      <c r="P74" s="895"/>
      <c r="Q74" s="896">
        <v>42</v>
      </c>
      <c r="R74" s="851"/>
      <c r="S74" s="851"/>
      <c r="T74" s="851"/>
      <c r="U74" s="851"/>
      <c r="V74" s="851">
        <v>37</v>
      </c>
      <c r="W74" s="851"/>
      <c r="X74" s="851"/>
      <c r="Y74" s="851"/>
      <c r="Z74" s="851"/>
      <c r="AA74" s="851">
        <v>5</v>
      </c>
      <c r="AB74" s="851"/>
      <c r="AC74" s="851"/>
      <c r="AD74" s="851"/>
      <c r="AE74" s="851"/>
      <c r="AF74" s="851"/>
      <c r="AG74" s="851"/>
      <c r="AH74" s="851"/>
      <c r="AI74" s="851"/>
      <c r="AJ74" s="851"/>
      <c r="AK74" s="851">
        <v>18</v>
      </c>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9">
        <v>771</v>
      </c>
      <c r="R75" s="900"/>
      <c r="S75" s="900"/>
      <c r="T75" s="900"/>
      <c r="U75" s="850"/>
      <c r="V75" s="901">
        <v>722</v>
      </c>
      <c r="W75" s="900"/>
      <c r="X75" s="900"/>
      <c r="Y75" s="900"/>
      <c r="Z75" s="850"/>
      <c r="AA75" s="901">
        <v>49</v>
      </c>
      <c r="AB75" s="900"/>
      <c r="AC75" s="900"/>
      <c r="AD75" s="900"/>
      <c r="AE75" s="850"/>
      <c r="AF75" s="901">
        <v>49</v>
      </c>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543</v>
      </c>
      <c r="C76" s="894"/>
      <c r="D76" s="894"/>
      <c r="E76" s="894"/>
      <c r="F76" s="894"/>
      <c r="G76" s="894"/>
      <c r="H76" s="894"/>
      <c r="I76" s="894"/>
      <c r="J76" s="894"/>
      <c r="K76" s="894"/>
      <c r="L76" s="894"/>
      <c r="M76" s="894"/>
      <c r="N76" s="894"/>
      <c r="O76" s="894"/>
      <c r="P76" s="895"/>
      <c r="Q76" s="899">
        <v>246870</v>
      </c>
      <c r="R76" s="900"/>
      <c r="S76" s="900"/>
      <c r="T76" s="900"/>
      <c r="U76" s="850"/>
      <c r="V76" s="901">
        <v>235027</v>
      </c>
      <c r="W76" s="900"/>
      <c r="X76" s="900"/>
      <c r="Y76" s="900"/>
      <c r="Z76" s="850"/>
      <c r="AA76" s="901">
        <v>11843</v>
      </c>
      <c r="AB76" s="900"/>
      <c r="AC76" s="900"/>
      <c r="AD76" s="900"/>
      <c r="AE76" s="850"/>
      <c r="AF76" s="901">
        <v>11843</v>
      </c>
      <c r="AG76" s="900"/>
      <c r="AH76" s="900"/>
      <c r="AI76" s="900"/>
      <c r="AJ76" s="850"/>
      <c r="AK76" s="901">
        <v>516</v>
      </c>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289</v>
      </c>
      <c r="AG109" s="915"/>
      <c r="AH109" s="915"/>
      <c r="AI109" s="915"/>
      <c r="AJ109" s="916"/>
      <c r="AK109" s="914" t="s">
        <v>288</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289</v>
      </c>
      <c r="BW109" s="915"/>
      <c r="BX109" s="915"/>
      <c r="BY109" s="915"/>
      <c r="BZ109" s="916"/>
      <c r="CA109" s="914" t="s">
        <v>288</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289</v>
      </c>
      <c r="DM109" s="915"/>
      <c r="DN109" s="915"/>
      <c r="DO109" s="915"/>
      <c r="DP109" s="916"/>
      <c r="DQ109" s="914" t="s">
        <v>288</v>
      </c>
      <c r="DR109" s="915"/>
      <c r="DS109" s="915"/>
      <c r="DT109" s="915"/>
      <c r="DU109" s="916"/>
      <c r="DV109" s="914" t="s">
        <v>403</v>
      </c>
      <c r="DW109" s="915"/>
      <c r="DX109" s="915"/>
      <c r="DY109" s="915"/>
      <c r="DZ109" s="917"/>
    </row>
    <row r="110" spans="1:131" s="199" customFormat="1" ht="26.25" customHeight="1" x14ac:dyDescent="0.15">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517436</v>
      </c>
      <c r="AB110" s="922"/>
      <c r="AC110" s="922"/>
      <c r="AD110" s="922"/>
      <c r="AE110" s="923"/>
      <c r="AF110" s="924">
        <v>520979</v>
      </c>
      <c r="AG110" s="922"/>
      <c r="AH110" s="922"/>
      <c r="AI110" s="922"/>
      <c r="AJ110" s="923"/>
      <c r="AK110" s="924">
        <v>519187</v>
      </c>
      <c r="AL110" s="922"/>
      <c r="AM110" s="922"/>
      <c r="AN110" s="922"/>
      <c r="AO110" s="923"/>
      <c r="AP110" s="925">
        <v>23.9</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4494275</v>
      </c>
      <c r="BR110" s="957"/>
      <c r="BS110" s="957"/>
      <c r="BT110" s="957"/>
      <c r="BU110" s="957"/>
      <c r="BV110" s="957">
        <v>4747234</v>
      </c>
      <c r="BW110" s="957"/>
      <c r="BX110" s="957"/>
      <c r="BY110" s="957"/>
      <c r="BZ110" s="957"/>
      <c r="CA110" s="957">
        <v>5133037</v>
      </c>
      <c r="CB110" s="957"/>
      <c r="CC110" s="957"/>
      <c r="CD110" s="957"/>
      <c r="CE110" s="957"/>
      <c r="CF110" s="971">
        <v>236.3</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101017</v>
      </c>
      <c r="BR111" s="950"/>
      <c r="BS111" s="950"/>
      <c r="BT111" s="950"/>
      <c r="BU111" s="950"/>
      <c r="BV111" s="950">
        <v>77618</v>
      </c>
      <c r="BW111" s="950"/>
      <c r="BX111" s="950"/>
      <c r="BY111" s="950"/>
      <c r="BZ111" s="950"/>
      <c r="CA111" s="950">
        <v>63913</v>
      </c>
      <c r="CB111" s="950"/>
      <c r="CC111" s="950"/>
      <c r="CD111" s="950"/>
      <c r="CE111" s="950"/>
      <c r="CF111" s="944">
        <v>2.9</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779070</v>
      </c>
      <c r="BR112" s="950"/>
      <c r="BS112" s="950"/>
      <c r="BT112" s="950"/>
      <c r="BU112" s="950"/>
      <c r="BV112" s="950">
        <v>746707</v>
      </c>
      <c r="BW112" s="950"/>
      <c r="BX112" s="950"/>
      <c r="BY112" s="950"/>
      <c r="BZ112" s="950"/>
      <c r="CA112" s="950">
        <v>627311</v>
      </c>
      <c r="CB112" s="950"/>
      <c r="CC112" s="950"/>
      <c r="CD112" s="950"/>
      <c r="CE112" s="950"/>
      <c r="CF112" s="944">
        <v>28.9</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92941</v>
      </c>
      <c r="AB113" s="964"/>
      <c r="AC113" s="964"/>
      <c r="AD113" s="964"/>
      <c r="AE113" s="965"/>
      <c r="AF113" s="966">
        <v>78764</v>
      </c>
      <c r="AG113" s="964"/>
      <c r="AH113" s="964"/>
      <c r="AI113" s="964"/>
      <c r="AJ113" s="965"/>
      <c r="AK113" s="966">
        <v>53556</v>
      </c>
      <c r="AL113" s="964"/>
      <c r="AM113" s="964"/>
      <c r="AN113" s="964"/>
      <c r="AO113" s="965"/>
      <c r="AP113" s="967">
        <v>2.5</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129891</v>
      </c>
      <c r="BR113" s="950"/>
      <c r="BS113" s="950"/>
      <c r="BT113" s="950"/>
      <c r="BU113" s="950"/>
      <c r="BV113" s="950">
        <v>97978</v>
      </c>
      <c r="BW113" s="950"/>
      <c r="BX113" s="950"/>
      <c r="BY113" s="950"/>
      <c r="BZ113" s="950"/>
      <c r="CA113" s="950">
        <v>70467</v>
      </c>
      <c r="CB113" s="950"/>
      <c r="CC113" s="950"/>
      <c r="CD113" s="950"/>
      <c r="CE113" s="950"/>
      <c r="CF113" s="944">
        <v>3.2</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16818</v>
      </c>
      <c r="AB114" s="989"/>
      <c r="AC114" s="989"/>
      <c r="AD114" s="989"/>
      <c r="AE114" s="990"/>
      <c r="AF114" s="991">
        <v>17014</v>
      </c>
      <c r="AG114" s="989"/>
      <c r="AH114" s="989"/>
      <c r="AI114" s="989"/>
      <c r="AJ114" s="990"/>
      <c r="AK114" s="991">
        <v>18325</v>
      </c>
      <c r="AL114" s="989"/>
      <c r="AM114" s="989"/>
      <c r="AN114" s="989"/>
      <c r="AO114" s="990"/>
      <c r="AP114" s="992">
        <v>0.8</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510890</v>
      </c>
      <c r="BR114" s="950"/>
      <c r="BS114" s="950"/>
      <c r="BT114" s="950"/>
      <c r="BU114" s="950"/>
      <c r="BV114" s="950">
        <v>461191</v>
      </c>
      <c r="BW114" s="950"/>
      <c r="BX114" s="950"/>
      <c r="BY114" s="950"/>
      <c r="BZ114" s="950"/>
      <c r="CA114" s="950">
        <v>400795</v>
      </c>
      <c r="CB114" s="950"/>
      <c r="CC114" s="950"/>
      <c r="CD114" s="950"/>
      <c r="CE114" s="950"/>
      <c r="CF114" s="944">
        <v>18.5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23769</v>
      </c>
      <c r="AB115" s="964"/>
      <c r="AC115" s="964"/>
      <c r="AD115" s="964"/>
      <c r="AE115" s="965"/>
      <c r="AF115" s="966">
        <v>23399</v>
      </c>
      <c r="AG115" s="964"/>
      <c r="AH115" s="964"/>
      <c r="AI115" s="964"/>
      <c r="AJ115" s="965"/>
      <c r="AK115" s="966">
        <v>13704</v>
      </c>
      <c r="AL115" s="964"/>
      <c r="AM115" s="964"/>
      <c r="AN115" s="964"/>
      <c r="AO115" s="965"/>
      <c r="AP115" s="967">
        <v>0.6</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223</v>
      </c>
      <c r="AB116" s="989"/>
      <c r="AC116" s="989"/>
      <c r="AD116" s="989"/>
      <c r="AE116" s="990"/>
      <c r="AF116" s="991" t="s">
        <v>223</v>
      </c>
      <c r="AG116" s="989"/>
      <c r="AH116" s="989"/>
      <c r="AI116" s="989"/>
      <c r="AJ116" s="990"/>
      <c r="AK116" s="991" t="s">
        <v>223</v>
      </c>
      <c r="AL116" s="989"/>
      <c r="AM116" s="989"/>
      <c r="AN116" s="989"/>
      <c r="AO116" s="990"/>
      <c r="AP116" s="992" t="s">
        <v>223</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101017</v>
      </c>
      <c r="DH116" s="989"/>
      <c r="DI116" s="989"/>
      <c r="DJ116" s="989"/>
      <c r="DK116" s="990"/>
      <c r="DL116" s="991">
        <v>77618</v>
      </c>
      <c r="DM116" s="989"/>
      <c r="DN116" s="989"/>
      <c r="DO116" s="989"/>
      <c r="DP116" s="990"/>
      <c r="DQ116" s="991">
        <v>63913</v>
      </c>
      <c r="DR116" s="989"/>
      <c r="DS116" s="989"/>
      <c r="DT116" s="989"/>
      <c r="DU116" s="990"/>
      <c r="DV116" s="992">
        <v>2.9</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650964</v>
      </c>
      <c r="AB117" s="1007"/>
      <c r="AC117" s="1007"/>
      <c r="AD117" s="1007"/>
      <c r="AE117" s="1008"/>
      <c r="AF117" s="1009">
        <v>640156</v>
      </c>
      <c r="AG117" s="1007"/>
      <c r="AH117" s="1007"/>
      <c r="AI117" s="1007"/>
      <c r="AJ117" s="1008"/>
      <c r="AK117" s="1009">
        <v>604772</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x14ac:dyDescent="0.15">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289</v>
      </c>
      <c r="AG118" s="915"/>
      <c r="AH118" s="915"/>
      <c r="AI118" s="915"/>
      <c r="AJ118" s="916"/>
      <c r="AK118" s="914" t="s">
        <v>288</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x14ac:dyDescent="0.15">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6015143</v>
      </c>
      <c r="BR119" s="1028"/>
      <c r="BS119" s="1028"/>
      <c r="BT119" s="1028"/>
      <c r="BU119" s="1028"/>
      <c r="BV119" s="1028">
        <v>6130728</v>
      </c>
      <c r="BW119" s="1028"/>
      <c r="BX119" s="1028"/>
      <c r="BY119" s="1028"/>
      <c r="BZ119" s="1028"/>
      <c r="CA119" s="1028">
        <v>6295523</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3892510</v>
      </c>
      <c r="BR120" s="957"/>
      <c r="BS120" s="957"/>
      <c r="BT120" s="957"/>
      <c r="BU120" s="957"/>
      <c r="BV120" s="957">
        <v>4058486</v>
      </c>
      <c r="BW120" s="957"/>
      <c r="BX120" s="957"/>
      <c r="BY120" s="957"/>
      <c r="BZ120" s="957"/>
      <c r="CA120" s="957">
        <v>3548115</v>
      </c>
      <c r="CB120" s="957"/>
      <c r="CC120" s="957"/>
      <c r="CD120" s="957"/>
      <c r="CE120" s="957"/>
      <c r="CF120" s="971">
        <v>163.4</v>
      </c>
      <c r="CG120" s="972"/>
      <c r="CH120" s="972"/>
      <c r="CI120" s="972"/>
      <c r="CJ120" s="972"/>
      <c r="CK120" s="1037" t="s">
        <v>437</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390282</v>
      </c>
      <c r="DH120" s="957"/>
      <c r="DI120" s="957"/>
      <c r="DJ120" s="957"/>
      <c r="DK120" s="957"/>
      <c r="DL120" s="957">
        <v>392956</v>
      </c>
      <c r="DM120" s="957"/>
      <c r="DN120" s="957"/>
      <c r="DO120" s="957"/>
      <c r="DP120" s="957"/>
      <c r="DQ120" s="957">
        <v>325291</v>
      </c>
      <c r="DR120" s="957"/>
      <c r="DS120" s="957"/>
      <c r="DT120" s="957"/>
      <c r="DU120" s="957"/>
      <c r="DV120" s="958">
        <v>15</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56095</v>
      </c>
      <c r="BR121" s="950"/>
      <c r="BS121" s="950"/>
      <c r="BT121" s="950"/>
      <c r="BU121" s="950"/>
      <c r="BV121" s="950">
        <v>41023</v>
      </c>
      <c r="BW121" s="950"/>
      <c r="BX121" s="950"/>
      <c r="BY121" s="950"/>
      <c r="BZ121" s="950"/>
      <c r="CA121" s="950">
        <v>31052</v>
      </c>
      <c r="CB121" s="950"/>
      <c r="CC121" s="950"/>
      <c r="CD121" s="950"/>
      <c r="CE121" s="950"/>
      <c r="CF121" s="944">
        <v>1.4</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280690</v>
      </c>
      <c r="DH121" s="950"/>
      <c r="DI121" s="950"/>
      <c r="DJ121" s="950"/>
      <c r="DK121" s="950"/>
      <c r="DL121" s="950">
        <v>253549</v>
      </c>
      <c r="DM121" s="950"/>
      <c r="DN121" s="950"/>
      <c r="DO121" s="950"/>
      <c r="DP121" s="950"/>
      <c r="DQ121" s="950">
        <v>213909</v>
      </c>
      <c r="DR121" s="950"/>
      <c r="DS121" s="950"/>
      <c r="DT121" s="950"/>
      <c r="DU121" s="950"/>
      <c r="DV121" s="951">
        <v>9.8000000000000007</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4400350</v>
      </c>
      <c r="BR122" s="1028"/>
      <c r="BS122" s="1028"/>
      <c r="BT122" s="1028"/>
      <c r="BU122" s="1028"/>
      <c r="BV122" s="1028">
        <v>4594134</v>
      </c>
      <c r="BW122" s="1028"/>
      <c r="BX122" s="1028"/>
      <c r="BY122" s="1028"/>
      <c r="BZ122" s="1028"/>
      <c r="CA122" s="1028">
        <v>4827249</v>
      </c>
      <c r="CB122" s="1028"/>
      <c r="CC122" s="1028"/>
      <c r="CD122" s="1028"/>
      <c r="CE122" s="1028"/>
      <c r="CF122" s="1048">
        <v>222.3</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108098</v>
      </c>
      <c r="DH122" s="950"/>
      <c r="DI122" s="950"/>
      <c r="DJ122" s="950"/>
      <c r="DK122" s="950"/>
      <c r="DL122" s="950">
        <v>100202</v>
      </c>
      <c r="DM122" s="950"/>
      <c r="DN122" s="950"/>
      <c r="DO122" s="950"/>
      <c r="DP122" s="950"/>
      <c r="DQ122" s="950">
        <v>88111</v>
      </c>
      <c r="DR122" s="950"/>
      <c r="DS122" s="950"/>
      <c r="DT122" s="950"/>
      <c r="DU122" s="950"/>
      <c r="DV122" s="951">
        <v>4.0999999999999996</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23769</v>
      </c>
      <c r="AB123" s="989"/>
      <c r="AC123" s="989"/>
      <c r="AD123" s="989"/>
      <c r="AE123" s="990"/>
      <c r="AF123" s="991">
        <v>23399</v>
      </c>
      <c r="AG123" s="989"/>
      <c r="AH123" s="989"/>
      <c r="AI123" s="989"/>
      <c r="AJ123" s="990"/>
      <c r="AK123" s="991">
        <v>13704</v>
      </c>
      <c r="AL123" s="989"/>
      <c r="AM123" s="989"/>
      <c r="AN123" s="989"/>
      <c r="AO123" s="990"/>
      <c r="AP123" s="992">
        <v>0.6</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8348955</v>
      </c>
      <c r="BR123" s="1096"/>
      <c r="BS123" s="1096"/>
      <c r="BT123" s="1096"/>
      <c r="BU123" s="1096"/>
      <c r="BV123" s="1096">
        <v>8693643</v>
      </c>
      <c r="BW123" s="1096"/>
      <c r="BX123" s="1096"/>
      <c r="BY123" s="1096"/>
      <c r="BZ123" s="1096"/>
      <c r="CA123" s="1096">
        <v>8406416</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223</v>
      </c>
      <c r="DH123" s="989"/>
      <c r="DI123" s="989"/>
      <c r="DJ123" s="989"/>
      <c r="DK123" s="990"/>
      <c r="DL123" s="991" t="s">
        <v>223</v>
      </c>
      <c r="DM123" s="989"/>
      <c r="DN123" s="989"/>
      <c r="DO123" s="989"/>
      <c r="DP123" s="990"/>
      <c r="DQ123" s="991" t="s">
        <v>223</v>
      </c>
      <c r="DR123" s="989"/>
      <c r="DS123" s="989"/>
      <c r="DT123" s="989"/>
      <c r="DU123" s="990"/>
      <c r="DV123" s="992" t="s">
        <v>223</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223</v>
      </c>
      <c r="BR124" s="1058"/>
      <c r="BS124" s="1058"/>
      <c r="BT124" s="1058"/>
      <c r="BU124" s="1058"/>
      <c r="BV124" s="1058" t="s">
        <v>223</v>
      </c>
      <c r="BW124" s="1058"/>
      <c r="BX124" s="1058"/>
      <c r="BY124" s="1058"/>
      <c r="BZ124" s="1058"/>
      <c r="CA124" s="1058" t="s">
        <v>223</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223</v>
      </c>
      <c r="AB126" s="989"/>
      <c r="AC126" s="989"/>
      <c r="AD126" s="989"/>
      <c r="AE126" s="990"/>
      <c r="AF126" s="991" t="s">
        <v>223</v>
      </c>
      <c r="AG126" s="989"/>
      <c r="AH126" s="989"/>
      <c r="AI126" s="989"/>
      <c r="AJ126" s="990"/>
      <c r="AK126" s="991" t="s">
        <v>223</v>
      </c>
      <c r="AL126" s="989"/>
      <c r="AM126" s="989"/>
      <c r="AN126" s="989"/>
      <c r="AO126" s="990"/>
      <c r="AP126" s="992" t="s">
        <v>223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223</v>
      </c>
      <c r="AB127" s="989"/>
      <c r="AC127" s="989"/>
      <c r="AD127" s="989"/>
      <c r="AE127" s="990"/>
      <c r="AF127" s="991" t="s">
        <v>223</v>
      </c>
      <c r="AG127" s="989"/>
      <c r="AH127" s="989"/>
      <c r="AI127" s="989"/>
      <c r="AJ127" s="990"/>
      <c r="AK127" s="991" t="s">
        <v>223</v>
      </c>
      <c r="AL127" s="989"/>
      <c r="AM127" s="989"/>
      <c r="AN127" s="989"/>
      <c r="AO127" s="990"/>
      <c r="AP127" s="992" t="s">
        <v>223</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16170</v>
      </c>
      <c r="AB128" s="1078"/>
      <c r="AC128" s="1078"/>
      <c r="AD128" s="1078"/>
      <c r="AE128" s="1079"/>
      <c r="AF128" s="1080">
        <v>16170</v>
      </c>
      <c r="AG128" s="1078"/>
      <c r="AH128" s="1078"/>
      <c r="AI128" s="1078"/>
      <c r="AJ128" s="1079"/>
      <c r="AK128" s="1080">
        <v>10489</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223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2595701</v>
      </c>
      <c r="AB129" s="989"/>
      <c r="AC129" s="989"/>
      <c r="AD129" s="989"/>
      <c r="AE129" s="990"/>
      <c r="AF129" s="991">
        <v>2687324</v>
      </c>
      <c r="AG129" s="989"/>
      <c r="AH129" s="989"/>
      <c r="AI129" s="989"/>
      <c r="AJ129" s="990"/>
      <c r="AK129" s="991">
        <v>2621193</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223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456679</v>
      </c>
      <c r="AB130" s="989"/>
      <c r="AC130" s="989"/>
      <c r="AD130" s="989"/>
      <c r="AE130" s="990"/>
      <c r="AF130" s="991">
        <v>453378</v>
      </c>
      <c r="AG130" s="989"/>
      <c r="AH130" s="989"/>
      <c r="AI130" s="989"/>
      <c r="AJ130" s="990"/>
      <c r="AK130" s="991">
        <v>449354</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7.5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2139022</v>
      </c>
      <c r="AB131" s="1014"/>
      <c r="AC131" s="1014"/>
      <c r="AD131" s="1014"/>
      <c r="AE131" s="1015"/>
      <c r="AF131" s="1013">
        <v>2233946</v>
      </c>
      <c r="AG131" s="1014"/>
      <c r="AH131" s="1014"/>
      <c r="AI131" s="1014"/>
      <c r="AJ131" s="1015"/>
      <c r="AK131" s="1013">
        <v>2171839</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8.3269363290000005</v>
      </c>
      <c r="AB132" s="1130"/>
      <c r="AC132" s="1130"/>
      <c r="AD132" s="1130"/>
      <c r="AE132" s="1131"/>
      <c r="AF132" s="1132">
        <v>7.637069114</v>
      </c>
      <c r="AG132" s="1130"/>
      <c r="AH132" s="1130"/>
      <c r="AI132" s="1130"/>
      <c r="AJ132" s="1131"/>
      <c r="AK132" s="1132">
        <v>6.6731005379999999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8</v>
      </c>
      <c r="AB133" s="1113"/>
      <c r="AC133" s="1113"/>
      <c r="AD133" s="1113"/>
      <c r="AE133" s="1114"/>
      <c r="AF133" s="1112">
        <v>7.7</v>
      </c>
      <c r="AG133" s="1113"/>
      <c r="AH133" s="1113"/>
      <c r="AI133" s="1113"/>
      <c r="AJ133" s="1114"/>
      <c r="AK133" s="1112">
        <v>7.5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627182</v>
      </c>
      <c r="L9" s="266">
        <v>111877</v>
      </c>
      <c r="M9" s="267">
        <v>107954</v>
      </c>
      <c r="N9" s="268">
        <v>3.6</v>
      </c>
    </row>
    <row r="10" spans="1:16" x14ac:dyDescent="0.15">
      <c r="A10" s="250"/>
      <c r="B10" s="246"/>
      <c r="C10" s="246"/>
      <c r="D10" s="246"/>
      <c r="E10" s="246"/>
      <c r="F10" s="246"/>
      <c r="G10" s="1152" t="s">
        <v>475</v>
      </c>
      <c r="H10" s="1153"/>
      <c r="I10" s="1153"/>
      <c r="J10" s="1154"/>
      <c r="K10" s="269">
        <v>87509</v>
      </c>
      <c r="L10" s="270">
        <v>15610</v>
      </c>
      <c r="M10" s="271">
        <v>12579</v>
      </c>
      <c r="N10" s="272">
        <v>24.1</v>
      </c>
    </row>
    <row r="11" spans="1:16" ht="13.5" customHeight="1" x14ac:dyDescent="0.15">
      <c r="A11" s="250"/>
      <c r="B11" s="246"/>
      <c r="C11" s="246"/>
      <c r="D11" s="246"/>
      <c r="E11" s="246"/>
      <c r="F11" s="246"/>
      <c r="G11" s="1152" t="s">
        <v>476</v>
      </c>
      <c r="H11" s="1153"/>
      <c r="I11" s="1153"/>
      <c r="J11" s="1154"/>
      <c r="K11" s="269">
        <v>108712</v>
      </c>
      <c r="L11" s="270">
        <v>19392</v>
      </c>
      <c r="M11" s="271">
        <v>13215</v>
      </c>
      <c r="N11" s="272">
        <v>46.7</v>
      </c>
    </row>
    <row r="12" spans="1:16" ht="13.5" customHeight="1" x14ac:dyDescent="0.15">
      <c r="A12" s="250"/>
      <c r="B12" s="246"/>
      <c r="C12" s="246"/>
      <c r="D12" s="246"/>
      <c r="E12" s="246"/>
      <c r="F12" s="246"/>
      <c r="G12" s="1152" t="s">
        <v>477</v>
      </c>
      <c r="H12" s="1153"/>
      <c r="I12" s="1153"/>
      <c r="J12" s="1154"/>
      <c r="K12" s="269" t="s">
        <v>478</v>
      </c>
      <c r="L12" s="270" t="s">
        <v>478</v>
      </c>
      <c r="M12" s="271">
        <v>1280</v>
      </c>
      <c r="N12" s="272" t="s">
        <v>478</v>
      </c>
    </row>
    <row r="13" spans="1:16" ht="13.5" customHeight="1" x14ac:dyDescent="0.15">
      <c r="A13" s="250"/>
      <c r="B13" s="246"/>
      <c r="C13" s="246"/>
      <c r="D13" s="246"/>
      <c r="E13" s="246"/>
      <c r="F13" s="246"/>
      <c r="G13" s="1152" t="s">
        <v>479</v>
      </c>
      <c r="H13" s="1153"/>
      <c r="I13" s="1153"/>
      <c r="J13" s="1154"/>
      <c r="K13" s="269" t="s">
        <v>478</v>
      </c>
      <c r="L13" s="270" t="s">
        <v>478</v>
      </c>
      <c r="M13" s="271" t="s">
        <v>478</v>
      </c>
      <c r="N13" s="272" t="s">
        <v>478</v>
      </c>
    </row>
    <row r="14" spans="1:16" ht="13.5" customHeight="1" x14ac:dyDescent="0.15">
      <c r="A14" s="250"/>
      <c r="B14" s="246"/>
      <c r="C14" s="246"/>
      <c r="D14" s="246"/>
      <c r="E14" s="246"/>
      <c r="F14" s="246"/>
      <c r="G14" s="1152" t="s">
        <v>480</v>
      </c>
      <c r="H14" s="1153"/>
      <c r="I14" s="1153"/>
      <c r="J14" s="1154"/>
      <c r="K14" s="269">
        <v>24525</v>
      </c>
      <c r="L14" s="270">
        <v>4375</v>
      </c>
      <c r="M14" s="271">
        <v>5658</v>
      </c>
      <c r="N14" s="272">
        <v>-22.7</v>
      </c>
    </row>
    <row r="15" spans="1:16" ht="13.5" customHeight="1" x14ac:dyDescent="0.15">
      <c r="A15" s="250"/>
      <c r="B15" s="246"/>
      <c r="C15" s="246"/>
      <c r="D15" s="246"/>
      <c r="E15" s="246"/>
      <c r="F15" s="246"/>
      <c r="G15" s="1152" t="s">
        <v>481</v>
      </c>
      <c r="H15" s="1153"/>
      <c r="I15" s="1153"/>
      <c r="J15" s="1154"/>
      <c r="K15" s="269">
        <v>5273</v>
      </c>
      <c r="L15" s="270">
        <v>941</v>
      </c>
      <c r="M15" s="271">
        <v>2915</v>
      </c>
      <c r="N15" s="272">
        <v>-67.7</v>
      </c>
    </row>
    <row r="16" spans="1:16" x14ac:dyDescent="0.15">
      <c r="A16" s="250"/>
      <c r="B16" s="246"/>
      <c r="C16" s="246"/>
      <c r="D16" s="246"/>
      <c r="E16" s="246"/>
      <c r="F16" s="246"/>
      <c r="G16" s="1155" t="s">
        <v>482</v>
      </c>
      <c r="H16" s="1156"/>
      <c r="I16" s="1156"/>
      <c r="J16" s="1157"/>
      <c r="K16" s="270">
        <v>-65823</v>
      </c>
      <c r="L16" s="270">
        <v>-11742</v>
      </c>
      <c r="M16" s="271">
        <v>-10925</v>
      </c>
      <c r="N16" s="272">
        <v>7.5</v>
      </c>
    </row>
    <row r="17" spans="1:16" x14ac:dyDescent="0.15">
      <c r="A17" s="250"/>
      <c r="B17" s="246"/>
      <c r="C17" s="246"/>
      <c r="D17" s="246"/>
      <c r="E17" s="246"/>
      <c r="F17" s="246"/>
      <c r="G17" s="1155" t="s">
        <v>171</v>
      </c>
      <c r="H17" s="1156"/>
      <c r="I17" s="1156"/>
      <c r="J17" s="1157"/>
      <c r="K17" s="270">
        <v>787378</v>
      </c>
      <c r="L17" s="270">
        <v>140453</v>
      </c>
      <c r="M17" s="271">
        <v>132676</v>
      </c>
      <c r="N17" s="272">
        <v>5.9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13.56</v>
      </c>
      <c r="L21" s="283">
        <v>12.61</v>
      </c>
      <c r="M21" s="284">
        <v>0.95</v>
      </c>
      <c r="N21" s="251"/>
      <c r="O21" s="285"/>
      <c r="P21" s="281"/>
    </row>
    <row r="22" spans="1:16" s="286" customFormat="1" x14ac:dyDescent="0.15">
      <c r="A22" s="281"/>
      <c r="B22" s="251"/>
      <c r="C22" s="251"/>
      <c r="D22" s="251"/>
      <c r="E22" s="251"/>
      <c r="F22" s="251"/>
      <c r="G22" s="1147" t="s">
        <v>488</v>
      </c>
      <c r="H22" s="1148"/>
      <c r="I22" s="1148"/>
      <c r="J22" s="1149"/>
      <c r="K22" s="287">
        <v>97.7</v>
      </c>
      <c r="L22" s="288">
        <v>96.2</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519187</v>
      </c>
      <c r="L32" s="296">
        <v>92613</v>
      </c>
      <c r="M32" s="297">
        <v>67314</v>
      </c>
      <c r="N32" s="298">
        <v>37.6</v>
      </c>
    </row>
    <row r="33" spans="1:16" ht="13.5" customHeight="1" x14ac:dyDescent="0.15">
      <c r="A33" s="250"/>
      <c r="B33" s="246"/>
      <c r="C33" s="246"/>
      <c r="D33" s="246"/>
      <c r="E33" s="246"/>
      <c r="F33" s="246"/>
      <c r="G33" s="1163" t="s">
        <v>493</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494</v>
      </c>
      <c r="H34" s="1164"/>
      <c r="I34" s="1164"/>
      <c r="J34" s="1165"/>
      <c r="K34" s="296" t="s">
        <v>478</v>
      </c>
      <c r="L34" s="296" t="s">
        <v>478</v>
      </c>
      <c r="M34" s="297" t="s">
        <v>478</v>
      </c>
      <c r="N34" s="298" t="s">
        <v>478</v>
      </c>
    </row>
    <row r="35" spans="1:16" ht="27" customHeight="1" x14ac:dyDescent="0.15">
      <c r="A35" s="250"/>
      <c r="B35" s="246"/>
      <c r="C35" s="246"/>
      <c r="D35" s="246"/>
      <c r="E35" s="246"/>
      <c r="F35" s="246"/>
      <c r="G35" s="1163" t="s">
        <v>495</v>
      </c>
      <c r="H35" s="1164"/>
      <c r="I35" s="1164"/>
      <c r="J35" s="1165"/>
      <c r="K35" s="296">
        <v>53556</v>
      </c>
      <c r="L35" s="296">
        <v>9553</v>
      </c>
      <c r="M35" s="297">
        <v>23478</v>
      </c>
      <c r="N35" s="298">
        <v>-59.3</v>
      </c>
    </row>
    <row r="36" spans="1:16" ht="27" customHeight="1" x14ac:dyDescent="0.15">
      <c r="A36" s="250"/>
      <c r="B36" s="246"/>
      <c r="C36" s="246"/>
      <c r="D36" s="246"/>
      <c r="E36" s="246"/>
      <c r="F36" s="246"/>
      <c r="G36" s="1163" t="s">
        <v>496</v>
      </c>
      <c r="H36" s="1164"/>
      <c r="I36" s="1164"/>
      <c r="J36" s="1165"/>
      <c r="K36" s="296">
        <v>18325</v>
      </c>
      <c r="L36" s="296">
        <v>3269</v>
      </c>
      <c r="M36" s="297">
        <v>4589</v>
      </c>
      <c r="N36" s="298">
        <v>-28.8</v>
      </c>
    </row>
    <row r="37" spans="1:16" ht="13.5" customHeight="1" x14ac:dyDescent="0.15">
      <c r="A37" s="250"/>
      <c r="B37" s="246"/>
      <c r="C37" s="246"/>
      <c r="D37" s="246"/>
      <c r="E37" s="246"/>
      <c r="F37" s="246"/>
      <c r="G37" s="1163" t="s">
        <v>497</v>
      </c>
      <c r="H37" s="1164"/>
      <c r="I37" s="1164"/>
      <c r="J37" s="1165"/>
      <c r="K37" s="296">
        <v>13704</v>
      </c>
      <c r="L37" s="296">
        <v>2445</v>
      </c>
      <c r="M37" s="297">
        <v>859</v>
      </c>
      <c r="N37" s="298">
        <v>184.6</v>
      </c>
    </row>
    <row r="38" spans="1:16" ht="27" customHeight="1" x14ac:dyDescent="0.15">
      <c r="A38" s="250"/>
      <c r="B38" s="246"/>
      <c r="C38" s="246"/>
      <c r="D38" s="246"/>
      <c r="E38" s="246"/>
      <c r="F38" s="246"/>
      <c r="G38" s="1166" t="s">
        <v>498</v>
      </c>
      <c r="H38" s="1167"/>
      <c r="I38" s="1167"/>
      <c r="J38" s="1168"/>
      <c r="K38" s="299" t="s">
        <v>478</v>
      </c>
      <c r="L38" s="299" t="s">
        <v>478</v>
      </c>
      <c r="M38" s="300">
        <v>2</v>
      </c>
      <c r="N38" s="301" t="s">
        <v>478</v>
      </c>
      <c r="O38" s="295"/>
    </row>
    <row r="39" spans="1:16" x14ac:dyDescent="0.15">
      <c r="A39" s="250"/>
      <c r="B39" s="246"/>
      <c r="C39" s="246"/>
      <c r="D39" s="246"/>
      <c r="E39" s="246"/>
      <c r="F39" s="246"/>
      <c r="G39" s="1166" t="s">
        <v>499</v>
      </c>
      <c r="H39" s="1167"/>
      <c r="I39" s="1167"/>
      <c r="J39" s="1168"/>
      <c r="K39" s="302">
        <v>-10489</v>
      </c>
      <c r="L39" s="302">
        <v>-1871</v>
      </c>
      <c r="M39" s="303">
        <v>-2412</v>
      </c>
      <c r="N39" s="304">
        <v>-22.4</v>
      </c>
      <c r="O39" s="295"/>
    </row>
    <row r="40" spans="1:16" ht="27" customHeight="1" x14ac:dyDescent="0.15">
      <c r="A40" s="250"/>
      <c r="B40" s="246"/>
      <c r="C40" s="246"/>
      <c r="D40" s="246"/>
      <c r="E40" s="246"/>
      <c r="F40" s="246"/>
      <c r="G40" s="1163" t="s">
        <v>500</v>
      </c>
      <c r="H40" s="1164"/>
      <c r="I40" s="1164"/>
      <c r="J40" s="1165"/>
      <c r="K40" s="302">
        <v>-449354</v>
      </c>
      <c r="L40" s="302">
        <v>-80156</v>
      </c>
      <c r="M40" s="303">
        <v>-68535</v>
      </c>
      <c r="N40" s="304">
        <v>17</v>
      </c>
      <c r="O40" s="295"/>
    </row>
    <row r="41" spans="1:16" x14ac:dyDescent="0.15">
      <c r="A41" s="250"/>
      <c r="B41" s="246"/>
      <c r="C41" s="246"/>
      <c r="D41" s="246"/>
      <c r="E41" s="246"/>
      <c r="F41" s="246"/>
      <c r="G41" s="1169" t="s">
        <v>283</v>
      </c>
      <c r="H41" s="1170"/>
      <c r="I41" s="1170"/>
      <c r="J41" s="1171"/>
      <c r="K41" s="296">
        <v>144929</v>
      </c>
      <c r="L41" s="302">
        <v>25852</v>
      </c>
      <c r="M41" s="303">
        <v>25295</v>
      </c>
      <c r="N41" s="304">
        <v>2.2000000000000002</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732772</v>
      </c>
      <c r="J51" s="322">
        <v>121420</v>
      </c>
      <c r="K51" s="323">
        <v>-20</v>
      </c>
      <c r="L51" s="324">
        <v>146641</v>
      </c>
      <c r="M51" s="325">
        <v>0.3</v>
      </c>
      <c r="N51" s="326">
        <v>-20.3</v>
      </c>
    </row>
    <row r="52" spans="1:14" x14ac:dyDescent="0.15">
      <c r="A52" s="250"/>
      <c r="B52" s="246"/>
      <c r="C52" s="246"/>
      <c r="D52" s="246"/>
      <c r="E52" s="246"/>
      <c r="F52" s="246"/>
      <c r="G52" s="327"/>
      <c r="H52" s="328" t="s">
        <v>511</v>
      </c>
      <c r="I52" s="329">
        <v>450819</v>
      </c>
      <c r="J52" s="330">
        <v>74701</v>
      </c>
      <c r="K52" s="331">
        <v>-31.4</v>
      </c>
      <c r="L52" s="332">
        <v>68142</v>
      </c>
      <c r="M52" s="333">
        <v>-9.6999999999999993</v>
      </c>
      <c r="N52" s="334">
        <v>-21.7</v>
      </c>
    </row>
    <row r="53" spans="1:14" x14ac:dyDescent="0.15">
      <c r="A53" s="250"/>
      <c r="B53" s="246"/>
      <c r="C53" s="246"/>
      <c r="D53" s="246"/>
      <c r="E53" s="246"/>
      <c r="F53" s="246"/>
      <c r="G53" s="312" t="s">
        <v>512</v>
      </c>
      <c r="H53" s="313"/>
      <c r="I53" s="321">
        <v>1840891</v>
      </c>
      <c r="J53" s="322">
        <v>307327</v>
      </c>
      <c r="K53" s="323">
        <v>153.1</v>
      </c>
      <c r="L53" s="324">
        <v>174587</v>
      </c>
      <c r="M53" s="325">
        <v>19.100000000000001</v>
      </c>
      <c r="N53" s="326">
        <v>134</v>
      </c>
    </row>
    <row r="54" spans="1:14" x14ac:dyDescent="0.15">
      <c r="A54" s="250"/>
      <c r="B54" s="246"/>
      <c r="C54" s="246"/>
      <c r="D54" s="246"/>
      <c r="E54" s="246"/>
      <c r="F54" s="246"/>
      <c r="G54" s="327"/>
      <c r="H54" s="328" t="s">
        <v>511</v>
      </c>
      <c r="I54" s="329">
        <v>620455</v>
      </c>
      <c r="J54" s="330">
        <v>103582</v>
      </c>
      <c r="K54" s="331">
        <v>38.700000000000003</v>
      </c>
      <c r="L54" s="332">
        <v>79695</v>
      </c>
      <c r="M54" s="333">
        <v>17</v>
      </c>
      <c r="N54" s="334">
        <v>21.7</v>
      </c>
    </row>
    <row r="55" spans="1:14" x14ac:dyDescent="0.15">
      <c r="A55" s="250"/>
      <c r="B55" s="246"/>
      <c r="C55" s="246"/>
      <c r="D55" s="246"/>
      <c r="E55" s="246"/>
      <c r="F55" s="246"/>
      <c r="G55" s="312" t="s">
        <v>513</v>
      </c>
      <c r="H55" s="313"/>
      <c r="I55" s="321">
        <v>628653</v>
      </c>
      <c r="J55" s="322">
        <v>106642</v>
      </c>
      <c r="K55" s="323">
        <v>-65.3</v>
      </c>
      <c r="L55" s="324">
        <v>175675</v>
      </c>
      <c r="M55" s="325">
        <v>0.6</v>
      </c>
      <c r="N55" s="326">
        <v>-65.900000000000006</v>
      </c>
    </row>
    <row r="56" spans="1:14" x14ac:dyDescent="0.15">
      <c r="A56" s="250"/>
      <c r="B56" s="246"/>
      <c r="C56" s="246"/>
      <c r="D56" s="246"/>
      <c r="E56" s="246"/>
      <c r="F56" s="246"/>
      <c r="G56" s="327"/>
      <c r="H56" s="328" t="s">
        <v>511</v>
      </c>
      <c r="I56" s="329">
        <v>374742</v>
      </c>
      <c r="J56" s="330">
        <v>63569</v>
      </c>
      <c r="K56" s="331">
        <v>-38.6</v>
      </c>
      <c r="L56" s="332">
        <v>87698</v>
      </c>
      <c r="M56" s="333">
        <v>10</v>
      </c>
      <c r="N56" s="334">
        <v>-48.6</v>
      </c>
    </row>
    <row r="57" spans="1:14" x14ac:dyDescent="0.15">
      <c r="A57" s="250"/>
      <c r="B57" s="246"/>
      <c r="C57" s="246"/>
      <c r="D57" s="246"/>
      <c r="E57" s="246"/>
      <c r="F57" s="246"/>
      <c r="G57" s="312" t="s">
        <v>514</v>
      </c>
      <c r="H57" s="313"/>
      <c r="I57" s="321">
        <v>867818</v>
      </c>
      <c r="J57" s="322">
        <v>150454</v>
      </c>
      <c r="K57" s="323">
        <v>41.1</v>
      </c>
      <c r="L57" s="324">
        <v>162193</v>
      </c>
      <c r="M57" s="325">
        <v>-7.7</v>
      </c>
      <c r="N57" s="326">
        <v>48.8</v>
      </c>
    </row>
    <row r="58" spans="1:14" x14ac:dyDescent="0.15">
      <c r="A58" s="250"/>
      <c r="B58" s="246"/>
      <c r="C58" s="246"/>
      <c r="D58" s="246"/>
      <c r="E58" s="246"/>
      <c r="F58" s="246"/>
      <c r="G58" s="327"/>
      <c r="H58" s="328" t="s">
        <v>511</v>
      </c>
      <c r="I58" s="329">
        <v>592126</v>
      </c>
      <c r="J58" s="330">
        <v>102657</v>
      </c>
      <c r="K58" s="331">
        <v>61.5</v>
      </c>
      <c r="L58" s="332">
        <v>79985</v>
      </c>
      <c r="M58" s="333">
        <v>-8.8000000000000007</v>
      </c>
      <c r="N58" s="334">
        <v>70.3</v>
      </c>
    </row>
    <row r="59" spans="1:14" x14ac:dyDescent="0.15">
      <c r="A59" s="250"/>
      <c r="B59" s="246"/>
      <c r="C59" s="246"/>
      <c r="D59" s="246"/>
      <c r="E59" s="246"/>
      <c r="F59" s="246"/>
      <c r="G59" s="312" t="s">
        <v>515</v>
      </c>
      <c r="H59" s="313"/>
      <c r="I59" s="321">
        <v>1532338</v>
      </c>
      <c r="J59" s="322">
        <v>273339</v>
      </c>
      <c r="K59" s="323">
        <v>81.7</v>
      </c>
      <c r="L59" s="324">
        <v>138651</v>
      </c>
      <c r="M59" s="325">
        <v>-14.5</v>
      </c>
      <c r="N59" s="326">
        <v>96.2</v>
      </c>
    </row>
    <row r="60" spans="1:14" x14ac:dyDescent="0.15">
      <c r="A60" s="250"/>
      <c r="B60" s="246"/>
      <c r="C60" s="246"/>
      <c r="D60" s="246"/>
      <c r="E60" s="246"/>
      <c r="F60" s="246"/>
      <c r="G60" s="327"/>
      <c r="H60" s="328" t="s">
        <v>511</v>
      </c>
      <c r="I60" s="335">
        <v>1263465</v>
      </c>
      <c r="J60" s="330">
        <v>225377</v>
      </c>
      <c r="K60" s="331">
        <v>119.5</v>
      </c>
      <c r="L60" s="332">
        <v>71211</v>
      </c>
      <c r="M60" s="333">
        <v>-11</v>
      </c>
      <c r="N60" s="334">
        <v>130.5</v>
      </c>
    </row>
    <row r="61" spans="1:14" x14ac:dyDescent="0.15">
      <c r="A61" s="250"/>
      <c r="B61" s="246"/>
      <c r="C61" s="246"/>
      <c r="D61" s="246"/>
      <c r="E61" s="246"/>
      <c r="F61" s="246"/>
      <c r="G61" s="312" t="s">
        <v>516</v>
      </c>
      <c r="H61" s="336"/>
      <c r="I61" s="337">
        <v>1120494</v>
      </c>
      <c r="J61" s="338">
        <v>191836</v>
      </c>
      <c r="K61" s="339">
        <v>38.1</v>
      </c>
      <c r="L61" s="340">
        <v>159549</v>
      </c>
      <c r="M61" s="341">
        <v>-0.4</v>
      </c>
      <c r="N61" s="326">
        <v>38.5</v>
      </c>
    </row>
    <row r="62" spans="1:14" x14ac:dyDescent="0.15">
      <c r="A62" s="250"/>
      <c r="B62" s="246"/>
      <c r="C62" s="246"/>
      <c r="D62" s="246"/>
      <c r="E62" s="246"/>
      <c r="F62" s="246"/>
      <c r="G62" s="327"/>
      <c r="H62" s="328" t="s">
        <v>511</v>
      </c>
      <c r="I62" s="329">
        <v>660321</v>
      </c>
      <c r="J62" s="330">
        <v>113977</v>
      </c>
      <c r="K62" s="331">
        <v>29.9</v>
      </c>
      <c r="L62" s="332">
        <v>77346</v>
      </c>
      <c r="M62" s="333">
        <v>-0.5</v>
      </c>
      <c r="N62" s="334">
        <v>30.4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45.99</v>
      </c>
      <c r="G47" s="12">
        <v>46.09</v>
      </c>
      <c r="H47" s="12">
        <v>44.95</v>
      </c>
      <c r="I47" s="12">
        <v>38.369999999999997</v>
      </c>
      <c r="J47" s="13">
        <v>38.17</v>
      </c>
    </row>
    <row r="48" spans="2:10" ht="57.75" customHeight="1" x14ac:dyDescent="0.15">
      <c r="B48" s="14"/>
      <c r="C48" s="1174" t="s">
        <v>4</v>
      </c>
      <c r="D48" s="1174"/>
      <c r="E48" s="1175"/>
      <c r="F48" s="15">
        <v>3.04</v>
      </c>
      <c r="G48" s="16">
        <v>7.16</v>
      </c>
      <c r="H48" s="16">
        <v>2.15</v>
      </c>
      <c r="I48" s="16">
        <v>2.25</v>
      </c>
      <c r="J48" s="17">
        <v>3.28</v>
      </c>
    </row>
    <row r="49" spans="2:10" ht="57.75" customHeight="1" thickBot="1" x14ac:dyDescent="0.2">
      <c r="B49" s="18"/>
      <c r="C49" s="1176" t="s">
        <v>5</v>
      </c>
      <c r="D49" s="1176"/>
      <c r="E49" s="1177"/>
      <c r="F49" s="19">
        <v>9.5399999999999991</v>
      </c>
      <c r="G49" s="20">
        <v>4.07</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総務課 03</dc:creator>
  <cp:lastModifiedBy> </cp:lastModifiedBy>
  <cp:lastPrinted>2018-11-21T08:16:22Z</cp:lastPrinted>
  <dcterms:created xsi:type="dcterms:W3CDTF">2018-11-21T08:15:23Z</dcterms:created>
  <dcterms:modified xsi:type="dcterms:W3CDTF">2018-11-29T09:40:37Z</dcterms:modified>
</cp:coreProperties>
</file>