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3決算_財政状況資料集\05 修正対応\修正作業\市町村\07_福島県（△）\075051_古殿町\"/>
    </mc:Choice>
  </mc:AlternateContent>
  <xr:revisionPtr revIDLastSave="0" documentId="13_ncr:1_{7BF84D0D-8415-4500-BAAE-992039027096}" xr6:coauthVersionLast="36" xr6:coauthVersionMax="36" xr10:uidLastSave="{00000000-0000-0000-0000-000000000000}"/>
  <bookViews>
    <workbookView xWindow="0" yWindow="0" windowWidth="15360" windowHeight="764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<sst xmlns="http://schemas.openxmlformats.org/spreadsheetml/2006/main" count="1069" uniqueCount="573">
  <si>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</si>
  <si>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</si>
  <si>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</si>
  <si>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</si>
  <si>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</si>
  <si>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</si>
  <si>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</si>
  <si>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</si>
  <si>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</si>
  <si>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</si>
  <si>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</si>
  <si>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</si>
  <si>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</si>
  <si>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</si>
  <si>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</si>
  <si>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</si>
  <si>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</si>
  <si>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</si>
  <si>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</si>
  <si>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</si>
  <si>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</si>
  <si>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</si>
  <si>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</si>
  <si>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</si>
  <si>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</si>
  <si>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</si>
  <si>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</si>
  <si>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</si>
  <si>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</si>
  <si>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</si>
  <si>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</si>
  <si>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</si>
  <si>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</si>
  <si>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</si>
  <si>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</si>
  <si>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</si>
  <si>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</si>
  <si>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</si>
  <si>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</si>
  <si>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</si>
  <si>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</si>
  <si>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</si>
  <si>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</si>
  <si>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</si>
  <si>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</si>
  <si>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</si>
  <si>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</si>
  <si>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</si>
  <si>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</si>
  <si>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</si>
  <si>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</si>
  <si>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</si>
  <si>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</si>
  <si>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</si>
  <si>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</si>
  <si>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</si>
  <si>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</si>
  <si>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</si>
  <si>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</si>
  <si>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</si>
  <si>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</si>
  <si>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</si>
  <si>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</si>
  <si>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</si>
  <si>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</si>
  <si>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</si>
  <si>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</si>
  <si>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</si>
  <si>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</si>
  <si>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</si>
  <si>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</si>
  <si>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</si>
  <si>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</si>
  <si>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</si>
  <si>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</si>
  <si>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</si>
  <si>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</si>
  <si>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</si>
  <si>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</si>
  <si>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</si>
  <si>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</si>
  <si>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</si>
  <si>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</si>
  <si>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</si>
  <si>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</si>
  <si>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</si>
  <si>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</si>
  <si>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</si>
  <si>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</si>
  <si>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</si>
  <si>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</si>
  <si>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</si>
  <si>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</si>
  <si>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</si>
  <si>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</si>
  <si>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</si>
  <si>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</si>
  <si>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</si>
  <si>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</si>
  <si>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</si>
  <si>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</si>
  <si>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</si>
  <si>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</si>
  <si>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</si>
  <si>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</si>
  <si>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</si>
  <si>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</si>
  <si>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</si>
  <si>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</si>
  <si>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</si>
  <si>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</si>
  <si>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</si>
  <si>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</si>
  <si>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</si>
  <si>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</si>
  <si>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</si>
  <si>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</si>
  <si>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</si>
  <si>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</si>
  <si>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</si>
  <si>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</si>
  <si>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</si>
  <si>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</si>
  <si>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</si>
  <si>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</si>
  <si>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</si>
  <si>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</si>
  <si>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</si>
  <si>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</si>
  <si>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</si>
  <si>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</si>
  <si>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</si>
  <si>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</si>
  <si>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</si>
  <si>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</si>
  <si>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</si>
  <si>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</si>
  <si>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</si>
  <si>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</si>
  <si>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</si>
  <si>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</si>
  <si>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</si>
  <si>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</si>
  <si>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</si>
  <si>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</si>
  <si>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</si>
  <si>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</si>
  <si>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</si>
  <si>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</si>
  <si>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</si>
  <si>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</si>
  <si>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</si>
  <si>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</si>
  <si>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</si>
  <si>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</si>
  <si>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</si>
  <si>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</si>
  <si>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</si>
  <si>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</si>
  <si>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</si>
  <si>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</si>
  <si>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</si>
  <si>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</si>
  <si>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</si>
  <si>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</si>
  <si>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</si>
  <si>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</si>
  <si>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</si>
  <si>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</si>
  <si>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</si>
  <si>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</si>
  <si>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</si>
  <si>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</si>
  <si>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</si>
  <si>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</si>
  <si>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</si>
  <si>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</si>
  <si>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</si>
  <si>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</si>
  <si>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</si>
  <si>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</si>
  <si>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</si>
  <si>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</si>
  <si>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</si>
  <si>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</si>
  <si>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</si>
  <si>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</si>
  <si>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</si>
  <si>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</si>
  <si>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</si>
  <si>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</si>
  <si>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</si>
  <si>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</si>
  <si>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</si>
  <si>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</si>
  <si>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</si>
  <si>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</si>
  <si>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</si>
  <si>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</si>
  <si>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</si>
  <si>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</si>
  <si>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</si>
  <si>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</si>
  <si>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</si>
  <si>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</si>
  <si>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</si>
  <si>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</si>
  <si>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</si>
  <si>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</si>
  <si>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</si>
  <si>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</si>
  <si>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</si>
  <si>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</si>
  <si>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</si>
  <si>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</si>
  <si>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</si>
  <si>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</si>
  <si>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</si>
  <si>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</si>
  <si>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</si>
  <si>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</si>
  <si>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</si>
  <si>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</si>
  <si>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</si>
  <si>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</si>
  <si>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</si>
  <si>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</si>
  <si>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</si>
  <si>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</si>
  <si>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</si>
  <si>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</si>
  <si>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</si>
  <si>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</si>
  <si>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</si>
  <si>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</si>
  <si>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</si>
  <si>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</si>
  <si>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</si>
  <si>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</si>
  <si>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</si>
  <si>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</si>
  <si>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</si>
  <si>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</si>
  <si>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</si>
  <si>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</si>
  <si>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</si>
  <si>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</si>
  <si>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</si>
  <si>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</si>
  <si>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</si>
  <si>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</si>
  <si>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</si>
  <si>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</si>
  <si>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</si>
  <si>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</si>
  <si>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</si>
  <si>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</si>
  <si>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</si>
  <si>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</si>
  <si>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</si>
  <si>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</si>
  <si>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</si>
  <si>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</si>
  <si>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</si>
  <si>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</si>
  <si>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</si>
  <si>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</si>
  <si>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</si>
  <si>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</si>
  <si>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</si>
  <si>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</si>
  <si>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</si>
  <si>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</si>
  <si>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</si>
  <si>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</si>
  <si>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</si>
  <si>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</si>
  <si>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</si>
  <si>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</si>
  <si>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</si>
  <si>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</si>
  <si>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</si>
  <si>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</si>
  <si>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</si>
  <si>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</si>
  <si>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</si>
  <si>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</si>
  <si>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</si>
  <si>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</si>
  <si>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</si>
  <si>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</si>
  <si>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</si>
  <si>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</si>
  <si>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</si>
  <si>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</si>
  <si>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</si>
  <si>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</si>
  <si>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</si>
  <si>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</si>
  <si>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</si>
  <si>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</si>
  <si>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</si>
  <si>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</si>
  <si>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</si>
  <si>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</si>
  <si>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</si>
  <si>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</si>
  <si>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</si>
  <si>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</si>
  <si>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</si>
  <si>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</si>
  <si>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</si>
  <si>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</si>
  <si>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</si>
  <si>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</si>
  <si>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</si>
  <si>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</si>
  <si>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</si>
  <si>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</si>
  <si>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</si>
  <si>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</si>
  <si>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</si>
  <si>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</si>
  <si>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</si>
  <si>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</si>
  <si>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</si>
  <si>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</si>
  <si>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</si>
  <si>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</si>
  <si>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</si>
  <si>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</si>
  <si>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</si>
  <si>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</si>
  <si>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</si>
  <si>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</si>
  <si>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</si>
  <si>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</si>
  <si>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</si>
  <si>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</si>
  <si>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</si>
  <si>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</si>
  <si>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</si>
  <si>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</si>
  <si>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</si>
  <si>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</si>
  <si>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</si>
  <si>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</si>
  <si>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</si>
  <si>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</si>
  <si>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</si>
  <si>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</si>
  <si>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</si>
  <si>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</si>
  <si>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</si>
  <si>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</si>
  <si>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</si>
  <si>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</si>
  <si>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</si>
  <si>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</si>
  <si>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</si>
  <si>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</si>
  <si>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</si>
  <si>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</si>
  <si>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</si>
  <si>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</si>
  <si>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</si>
  <si>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</si>
  <si>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</si>
  <si>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</si>
  <si>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</si>
  <si>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</si>
  <si>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</si>
  <si>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</si>
  <si>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</si>
  <si>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</si>
  <si>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</si>
  <si>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</si>
  <si>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</si>
  <si>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</si>
  <si>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</si>
  <si>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</si>
  <si>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</si>
  <si>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</si>
  <si>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</si>
  <si>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</si>
  <si>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</si>
  <si>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</si>
  <si>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</si>
  <si>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</si>
  <si>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</si>
  <si>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</si>
  <si>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</si>
  <si>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</si>
  <si>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</si>
  <si>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</si>
  <si>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</si>
  <si>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</si>
  <si>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</si>
  <si>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</si>
  <si>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</si>
  <si>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</si>
  <si>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</si>
  <si>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</si>
  <si>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</si>
  <si>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</si>
  <si>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</si>
  <si>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</si>
  <si>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</si>
  <si>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</si>
  <si>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</si>
  <si>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</si>
  <si>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</si>
  <si>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</si>
  <si>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</si>
  <si>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</si>
  <si>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</si>
  <si>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</si>
  <si>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</si>
  <si>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</si>
  <si>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</si>
  <si>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</si>
  <si>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</si>
  <si>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</si>
  <si>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</si>
  <si>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</si>
  <si>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</si>
  <si>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</si>
  <si>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</si>
  <si>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</si>
  <si>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</si>
  <si>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</si>
  <si>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</si>
  <si>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</si>
  <si>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</si>
  <si>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</si>
  <si>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</si>
  <si>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</si>
  <si>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</si>
  <si>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</si>
  <si>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</si>
  <si>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</si>
  <si>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</si>
  <si>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</si>
  <si>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</si>
  <si>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</si>
  <si>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</si>
  <si>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</si>
  <si>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</si>
  <si>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</si>
  <si>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</si>
  <si>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</si>
  <si>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</si>
  <si>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</si>
  <si>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</si>
  <si>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</si>
  <si>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</si>
  <si>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</si>
  <si>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</si>
  <si>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</si>
  <si>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</si>
  <si>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</si>
  <si>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</si>
  <si>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</si>
  <si>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</si>
  <si>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</si>
  <si>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</si>
  <si>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</si>
  <si>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</si>
  <si>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</si>
  <si>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</si>
  <si>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</si>
  <si>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</si>
  <si>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</si>
  <si>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</si>
  <si>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</si>
  <si>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</si>
  <si>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</si>
  <si>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</si>
  <si>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</si>
  <si>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</si>
  <si>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</si>
  <si>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</si>
  <si>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</si>
  <si>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</si>
  <si>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</si>
  <si>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</si>
  <si>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</si>
  <si>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</si>
  <si>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</si>
  <si>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</si>
  <si>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</si>
  <si>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</si>
  <si>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</si>
  <si>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</si>
  <si>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</si>
  <si>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</si>
  <si>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</si>
  <si>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</si>
  <si>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</si>
  <si>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</si>
  <si>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</si>
  <si>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</si>
  <si>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</si>
  <si>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</si>
  <si>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</si>
  <si>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</si>
  <si>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</si>
  <si>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</si>
  <si>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</si>
  <si>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</si>
  <si>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</si>
  <si>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</si>
  <si>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</si>
  <si>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</si>
  <si>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</si>
  <si>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</si>
  <si>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</si>
  <si>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</si>
  <si>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</si>
  <si>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</si>
  <si>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</si>
  <si>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</si>
  <si>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</si>
  <si>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</si>
  <si>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</si>
  <si>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</si>
  <si>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</si>
  <si>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</si>
  <si>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</si>
  <si>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</si>
  <si>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</si>
  <si>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</si>
  <si>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</si>
  <si>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</si>
  <si>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</si>
  <si>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</si>
  <si>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</si>
  <si>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</si>
  <si>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</si>
  <si>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</si>
  <si>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</si>
  <si>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</si>
  <si>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</si>
  <si>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</si>
  <si>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</si>
  <si>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</si>
  <si>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</si>
  <si>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</si>
  <si>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</si>
  <si>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</si>
  <si>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</si>
  <si>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</si>
  <si>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</si>
  <si>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</si>
  <si>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</si>
  <si>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</si>
  <si>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4.43</t>
  </si>
  <si>
    <t>一般会計</t>
  </si>
  <si>
    <t>介護保険特別会計</t>
  </si>
  <si>
    <t>宅地造成事業特別会計</t>
  </si>
  <si>
    <t>簡易水道特別会計</t>
  </si>
  <si>
    <t>国民健康保険特別会計</t>
  </si>
  <si>
    <t>農業集落排水事業特別会計</t>
  </si>
  <si>
    <t>林業集落排水事業特別会計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</si>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</sst>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263613</c:v>
                </c:pt>
                <c:pt idx="4">
                  <c:v>330026</c:v>
                </c:pt>
              </c:numCache>
            </c:numRef>
          </c:val>
          <c:smooth val="0"/>
          <c:extLst>
            <c:ext xmlns:c16="http://schemas.microsoft.com/office/drawing/2014/chart" uri="{C3380CC4-5D6E-409C-BE32-E72D297353CC}">
              <c16:uniqueId val="{00000000-2FEC-4C27-BF8D-B4A646E77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314030</c:v>
                </c:pt>
                <c:pt idx="1">
                  <c:v>146552</c:v>
                </c:pt>
                <c:pt idx="2">
                  <c:v>231227</c:v>
                </c:pt>
                <c:pt idx="3">
                  <c:v>242065</c:v>
                </c:pt>
                <c:pt idx="4">
                  <c:v>202405</c:v>
                </c:pt>
              </c:numCache>
            </c:numRef>
          </c:val>
          <c:smooth val="0"/>
          <c:extLst>
            <c:ext xmlns:c16="http://schemas.microsoft.com/office/drawing/2014/chart" uri="{C3380CC4-5D6E-409C-BE32-E72D297353CC}">
              <c16:uniqueId val="{00000001-2FEC-4C27-BF8D-B4A646E77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c:v>
                </c:pt>
                <c:pt idx="1">
                  <c:v>5.44</c:v>
                </c:pt>
                <c:pt idx="2">
                  <c:v>3.8</c:v>
                </c:pt>
                <c:pt idx="3">
                  <c:v>3.94</c:v>
                </c:pt>
                <c:pt idx="4">
                  <c:v>7.33</c:v>
                </c:pt>
              </c:numCache>
            </c:numRef>
          </c:val>
          <c:extLst>
            <c:ext xmlns:c16="http://schemas.microsoft.com/office/drawing/2014/chart" uri="{C3380CC4-5D6E-409C-BE32-E72D297353CC}">
              <c16:uniqueId val="{00000000-DC5E-4337-801C-4A2C342CCF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38.94</c:v>
                </c:pt>
                <c:pt idx="1">
                  <c:v>41.04</c:v>
                </c:pt>
                <c:pt idx="2">
                  <c:v>38.19</c:v>
                </c:pt>
                <c:pt idx="3">
                  <c:v>36.380000000000003</c:v>
                </c:pt>
                <c:pt idx="4">
                  <c:v>39.549999999999997</c:v>
                </c:pt>
              </c:numCache>
            </c:numRef>
          </c:val>
          <c:extLst>
            <c:ext xmlns:c16="http://schemas.microsoft.com/office/drawing/2014/chart" uri="{C3380CC4-5D6E-409C-BE32-E72D297353CC}">
              <c16:uniqueId val="{00000001-DC5E-4337-801C-4A2C342CCF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4.0599999999999996</c:v>
                </c:pt>
                <c:pt idx="2">
                  <c:v>-4.43</c:v>
                </c:pt>
                <c:pt idx="3">
                  <c:v>1.1299999999999999</c:v>
                </c:pt>
                <c:pt idx="4">
                  <c:v>10.01</c:v>
                </c:pt>
              </c:numCache>
            </c:numRef>
          </c:val>
          <c:smooth val="0"/>
          <c:extLst>
            <c:ext xmlns:c16="http://schemas.microsoft.com/office/drawing/2014/chart" uri="{C3380CC4-5D6E-409C-BE32-E72D297353CC}">
              <c16:uniqueId val="{00000002-DC5E-4337-801C-4A2C342CCF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76-4AC3-8E41-5AB3D0190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76-4AC3-8E41-5AB3D01903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76-4AC3-8E41-5AB3D01903D7}"/>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0.05</c:v>
                </c:pt>
                <c:pt idx="8">
                  <c:v>#N/A</c:v>
                </c:pt>
                <c:pt idx="9">
                  <c:v>0.02</c:v>
                </c:pt>
              </c:numCache>
            </c:numRef>
          </c:val>
          <c:extLst>
            <c:ext xmlns:c16="http://schemas.microsoft.com/office/drawing/2014/chart" uri="{C3380CC4-5D6E-409C-BE32-E72D297353CC}">
              <c16:uniqueId val="{00000003-0176-4AC3-8E41-5AB3D01903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0.1</c:v>
                </c:pt>
                <c:pt idx="8">
                  <c:v>#N/A</c:v>
                </c:pt>
                <c:pt idx="9">
                  <c:v>0.04</c:v>
                </c:pt>
              </c:numCache>
            </c:numRef>
          </c:val>
          <c:extLst>
            <c:ext xmlns:c16="http://schemas.microsoft.com/office/drawing/2014/chart" uri="{C3380CC4-5D6E-409C-BE32-E72D297353CC}">
              <c16:uniqueId val="{00000004-0176-4AC3-8E41-5AB3D01903D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0.55000000000000004</c:v>
                </c:pt>
                <c:pt idx="4">
                  <c:v>#N/A</c:v>
                </c:pt>
                <c:pt idx="5">
                  <c:v>0.98</c:v>
                </c:pt>
                <c:pt idx="6">
                  <c:v>#N/A</c:v>
                </c:pt>
                <c:pt idx="7">
                  <c:v>0.55000000000000004</c:v>
                </c:pt>
                <c:pt idx="8">
                  <c:v>#N/A</c:v>
                </c:pt>
                <c:pt idx="9">
                  <c:v>0.11</c:v>
                </c:pt>
              </c:numCache>
            </c:numRef>
          </c:val>
          <c:extLst>
            <c:ext xmlns:c16="http://schemas.microsoft.com/office/drawing/2014/chart" uri="{C3380CC4-5D6E-409C-BE32-E72D297353CC}">
              <c16:uniqueId val="{00000005-0176-4AC3-8E41-5AB3D01903D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0.2</c:v>
                </c:pt>
                <c:pt idx="6">
                  <c:v>#N/A</c:v>
                </c:pt>
                <c:pt idx="7">
                  <c:v>0.06</c:v>
                </c:pt>
                <c:pt idx="8">
                  <c:v>#N/A</c:v>
                </c:pt>
                <c:pt idx="9">
                  <c:v>0.14000000000000001</c:v>
                </c:pt>
              </c:numCache>
            </c:numRef>
          </c:val>
          <c:extLst>
            <c:ext xmlns:c16="http://schemas.microsoft.com/office/drawing/2014/chart" uri="{C3380CC4-5D6E-409C-BE32-E72D297353CC}">
              <c16:uniqueId val="{00000006-0176-4AC3-8E41-5AB3D01903D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0.4</c:v>
                </c:pt>
                <c:pt idx="8">
                  <c:v>#N/A</c:v>
                </c:pt>
                <c:pt idx="9">
                  <c:v>1.57</c:v>
                </c:pt>
              </c:numCache>
            </c:numRef>
          </c:val>
          <c:extLst>
            <c:ext xmlns:c16="http://schemas.microsoft.com/office/drawing/2014/chart" uri="{C3380CC4-5D6E-409C-BE32-E72D297353CC}">
              <c16:uniqueId val="{00000007-0176-4AC3-8E41-5AB3D01903D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1.06</c:v>
                </c:pt>
                <c:pt idx="2">
                  <c:v>#N/A</c:v>
                </c:pt>
                <c:pt idx="3">
                  <c:v>1.08</c:v>
                </c:pt>
                <c:pt idx="4">
                  <c:v>#N/A</c:v>
                </c:pt>
                <c:pt idx="5">
                  <c:v>1.32</c:v>
                </c:pt>
                <c:pt idx="6">
                  <c:v>#N/A</c:v>
                </c:pt>
                <c:pt idx="7">
                  <c:v>0.91</c:v>
                </c:pt>
                <c:pt idx="8">
                  <c:v>#N/A</c:v>
                </c:pt>
                <c:pt idx="9">
                  <c:v>2.85</c:v>
                </c:pt>
              </c:numCache>
            </c:numRef>
          </c:val>
          <c:extLst>
            <c:ext xmlns:c16="http://schemas.microsoft.com/office/drawing/2014/chart" uri="{C3380CC4-5D6E-409C-BE32-E72D297353CC}">
              <c16:uniqueId val="{00000008-0176-4AC3-8E41-5AB3D01903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2.99</c:v>
                </c:pt>
                <c:pt idx="2">
                  <c:v>#N/A</c:v>
                </c:pt>
                <c:pt idx="3">
                  <c:v>5.53</c:v>
                </c:pt>
                <c:pt idx="4">
                  <c:v>#N/A</c:v>
                </c:pt>
                <c:pt idx="5">
                  <c:v>3.79</c:v>
                </c:pt>
                <c:pt idx="6">
                  <c:v>#N/A</c:v>
                </c:pt>
                <c:pt idx="7">
                  <c:v>3.94</c:v>
                </c:pt>
                <c:pt idx="8">
                  <c:v>#N/A</c:v>
                </c:pt>
                <c:pt idx="9">
                  <c:v>7.33</c:v>
                </c:pt>
              </c:numCache>
            </c:numRef>
          </c:val>
          <c:extLst>
            <c:ext xmlns:c16="http://schemas.microsoft.com/office/drawing/2014/chart" uri="{C3380CC4-5D6E-409C-BE32-E72D297353CC}">
              <c16:uniqueId val="{00000009-0176-4AC3-8E41-5AB3D01903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480</c:v>
                </c:pt>
                <c:pt idx="5">
                  <c:v>485</c:v>
                </c:pt>
                <c:pt idx="8">
                  <c:v>490</c:v>
                </c:pt>
                <c:pt idx="11">
                  <c:v>516</c:v>
                </c:pt>
                <c:pt idx="14">
                  <c:v>574</c:v>
                </c:pt>
              </c:numCache>
            </c:numRef>
          </c:val>
          <c:extLst>
            <c:ext xmlns:c16="http://schemas.microsoft.com/office/drawing/2014/chart" uri="{C3380CC4-5D6E-409C-BE32-E72D297353CC}">
              <c16:uniqueId val="{00000000-4569-47C8-8DC1-BC372FD15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69-47C8-8DC1-BC372FD15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10</c:v>
                </c:pt>
                <c:pt idx="6">
                  <c:v>10</c:v>
                </c:pt>
                <c:pt idx="9">
                  <c:v>9</c:v>
                </c:pt>
                <c:pt idx="12">
                  <c:v>7</c:v>
                </c:pt>
              </c:numCache>
            </c:numRef>
          </c:val>
          <c:extLst>
            <c:ext xmlns:c16="http://schemas.microsoft.com/office/drawing/2014/chart" uri="{C3380CC4-5D6E-409C-BE32-E72D297353CC}">
              <c16:uniqueId val="{00000002-4569-47C8-8DC1-BC372FD15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0</c:v>
                </c:pt>
                <c:pt idx="6">
                  <c:v>0</c:v>
                </c:pt>
                <c:pt idx="9">
                  <c:v>1</c:v>
                </c:pt>
                <c:pt idx="12">
                  <c:v>0</c:v>
                </c:pt>
              </c:numCache>
            </c:numRef>
          </c:val>
          <c:extLst>
            <c:ext xmlns:c16="http://schemas.microsoft.com/office/drawing/2014/chart" uri="{C3380CC4-5D6E-409C-BE32-E72D297353CC}">
              <c16:uniqueId val="{00000003-4569-47C8-8DC1-BC372FD15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c:v>
                </c:pt>
                <c:pt idx="3">
                  <c:v>84</c:v>
                </c:pt>
                <c:pt idx="6">
                  <c:v>80</c:v>
                </c:pt>
                <c:pt idx="9">
                  <c:v>41</c:v>
                </c:pt>
                <c:pt idx="12">
                  <c:v>45</c:v>
                </c:pt>
              </c:numCache>
            </c:numRef>
          </c:val>
          <c:extLst>
            <c:ext xmlns:c16="http://schemas.microsoft.com/office/drawing/2014/chart" uri="{C3380CC4-5D6E-409C-BE32-E72D297353CC}">
              <c16:uniqueId val="{00000004-4569-47C8-8DC1-BC372FD15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69-47C8-8DC1-BC372FD15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69-47C8-8DC1-BC372FD15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575</c:v>
                </c:pt>
                <c:pt idx="3">
                  <c:v>554</c:v>
                </c:pt>
                <c:pt idx="6">
                  <c:v>569</c:v>
                </c:pt>
                <c:pt idx="9">
                  <c:v>644</c:v>
                </c:pt>
                <c:pt idx="12">
                  <c:v>738</c:v>
                </c:pt>
              </c:numCache>
            </c:numRef>
          </c:val>
          <c:extLst>
            <c:ext xmlns:c16="http://schemas.microsoft.com/office/drawing/2014/chart" uri="{C3380CC4-5D6E-409C-BE32-E72D297353CC}">
              <c16:uniqueId val="{00000007-4569-47C8-8DC1-BC372FD15D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c:v>
                </c:pt>
                <c:pt idx="2">
                  <c:v>#N/A</c:v>
                </c:pt>
                <c:pt idx="3">
                  <c:v>#N/A</c:v>
                </c:pt>
                <c:pt idx="4">
                  <c:v>163</c:v>
                </c:pt>
                <c:pt idx="5">
                  <c:v>#N/A</c:v>
                </c:pt>
                <c:pt idx="6">
                  <c:v>#N/A</c:v>
                </c:pt>
                <c:pt idx="7">
                  <c:v>169</c:v>
                </c:pt>
                <c:pt idx="8">
                  <c:v>#N/A</c:v>
                </c:pt>
                <c:pt idx="9">
                  <c:v>#N/A</c:v>
                </c:pt>
                <c:pt idx="10">
                  <c:v>179</c:v>
                </c:pt>
                <c:pt idx="11">
                  <c:v>#N/A</c:v>
                </c:pt>
                <c:pt idx="12">
                  <c:v>#N/A</c:v>
                </c:pt>
                <c:pt idx="13">
                  <c:v>216</c:v>
                </c:pt>
                <c:pt idx="14">
                  <c:v>#N/A</c:v>
                </c:pt>
              </c:numCache>
            </c:numRef>
          </c:val>
          <c:smooth val="0"/>
          <c:extLst>
            <c:ext xmlns:c16="http://schemas.microsoft.com/office/drawing/2014/chart" uri="{C3380CC4-5D6E-409C-BE32-E72D297353CC}">
              <c16:uniqueId val="{00000008-4569-47C8-8DC1-BC372FD15D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4961</c:v>
                </c:pt>
                <c:pt idx="5">
                  <c:v>5088</c:v>
                </c:pt>
                <c:pt idx="8">
                  <c:v>5308</c:v>
                </c:pt>
                <c:pt idx="11">
                  <c:v>5616</c:v>
                </c:pt>
                <c:pt idx="14">
                  <c:v>5476</c:v>
                </c:pt>
              </c:numCache>
            </c:numRef>
          </c:val>
          <c:extLst>
            <c:ext xmlns:c16="http://schemas.microsoft.com/office/drawing/2014/chart" uri="{C3380CC4-5D6E-409C-BE32-E72D297353CC}">
              <c16:uniqueId val="{00000000-2476-40D6-95B3-6AE415C1F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21</c:v>
                </c:pt>
                <c:pt idx="8">
                  <c:v>16</c:v>
                </c:pt>
                <c:pt idx="11">
                  <c:v>11</c:v>
                </c:pt>
                <c:pt idx="14">
                  <c:v>5</c:v>
                </c:pt>
              </c:numCache>
            </c:numRef>
          </c:val>
          <c:extLst>
            <c:ext xmlns:c16="http://schemas.microsoft.com/office/drawing/2014/chart" uri="{C3380CC4-5D6E-409C-BE32-E72D297353CC}">
              <c16:uniqueId val="{00000001-2476-40D6-95B3-6AE415C1F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3157</c:v>
                </c:pt>
                <c:pt idx="5">
                  <c:v>3170</c:v>
                </c:pt>
                <c:pt idx="8">
                  <c:v>3032</c:v>
                </c:pt>
                <c:pt idx="11">
                  <c:v>2800</c:v>
                </c:pt>
                <c:pt idx="14">
                  <c:v>3300</c:v>
                </c:pt>
              </c:numCache>
            </c:numRef>
          </c:val>
          <c:extLst>
            <c:ext xmlns:c16="http://schemas.microsoft.com/office/drawing/2014/chart" uri="{C3380CC4-5D6E-409C-BE32-E72D297353CC}">
              <c16:uniqueId val="{00000002-2476-40D6-95B3-6AE415C1F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6-40D6-95B3-6AE415C1F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76-40D6-95B3-6AE415C1F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6-40D6-95B3-6AE415C1F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317</c:v>
                </c:pt>
                <c:pt idx="3">
                  <c:v>230</c:v>
                </c:pt>
                <c:pt idx="6">
                  <c:v>196</c:v>
                </c:pt>
                <c:pt idx="9">
                  <c:v>210</c:v>
                </c:pt>
                <c:pt idx="12">
                  <c:v>251</c:v>
                </c:pt>
              </c:numCache>
            </c:numRef>
          </c:val>
          <c:extLst>
            <c:ext xmlns:c16="http://schemas.microsoft.com/office/drawing/2014/chart" uri="{C3380CC4-5D6E-409C-BE32-E72D297353CC}">
              <c16:uniqueId val="{00000006-2476-40D6-95B3-6AE415C1F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c:v>
                </c:pt>
                <c:pt idx="3">
                  <c:v>79</c:v>
                </c:pt>
                <c:pt idx="6">
                  <c:v>111</c:v>
                </c:pt>
                <c:pt idx="9">
                  <c:v>178</c:v>
                </c:pt>
                <c:pt idx="12">
                  <c:v>175</c:v>
                </c:pt>
              </c:numCache>
            </c:numRef>
          </c:val>
          <c:extLst>
            <c:ext xmlns:c16="http://schemas.microsoft.com/office/drawing/2014/chart" uri="{C3380CC4-5D6E-409C-BE32-E72D297353CC}">
              <c16:uniqueId val="{00000007-2476-40D6-95B3-6AE415C1F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499</c:v>
                </c:pt>
                <c:pt idx="3">
                  <c:v>495</c:v>
                </c:pt>
                <c:pt idx="6">
                  <c:v>566</c:v>
                </c:pt>
                <c:pt idx="9">
                  <c:v>475</c:v>
                </c:pt>
                <c:pt idx="12">
                  <c:v>382</c:v>
                </c:pt>
              </c:numCache>
            </c:numRef>
          </c:val>
          <c:extLst>
            <c:ext xmlns:c16="http://schemas.microsoft.com/office/drawing/2014/chart" uri="{C3380CC4-5D6E-409C-BE32-E72D297353CC}">
              <c16:uniqueId val="{00000008-2476-40D6-95B3-6AE415C1F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41</c:v>
                </c:pt>
                <c:pt idx="6">
                  <c:v>31</c:v>
                </c:pt>
                <c:pt idx="9">
                  <c:v>22</c:v>
                </c:pt>
                <c:pt idx="12">
                  <c:v>14</c:v>
                </c:pt>
              </c:numCache>
            </c:numRef>
          </c:val>
          <c:extLst>
            <c:ext xmlns:c16="http://schemas.microsoft.com/office/drawing/2014/chart" uri="{C3380CC4-5D6E-409C-BE32-E72D297353CC}">
              <c16:uniqueId val="{00000009-2476-40D6-95B3-6AE415C1F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5354</c:v>
                </c:pt>
                <c:pt idx="3">
                  <c:v>5405</c:v>
                </c:pt>
                <c:pt idx="6">
                  <c:v>5755</c:v>
                </c:pt>
                <c:pt idx="9">
                  <c:v>6017</c:v>
                </c:pt>
                <c:pt idx="12">
                  <c:v>6046</c:v>
                </c:pt>
              </c:numCache>
            </c:numRef>
          </c:val>
          <c:extLst>
            <c:ext xmlns:c16="http://schemas.microsoft.com/office/drawing/2014/chart" uri="{C3380CC4-5D6E-409C-BE32-E72D297353CC}">
              <c16:uniqueId val="{0000000A-2476-40D6-95B3-6AE415C1F4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76-40D6-95B3-6AE415C1F4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996</c:v>
                </c:pt>
                <c:pt idx="1">
                  <c:v>1014</c:v>
                </c:pt>
                <c:pt idx="2">
                  <c:v>1206</c:v>
                </c:pt>
              </c:numCache>
            </c:numRef>
          </c:val>
          <c:extLst>
            <c:ext xmlns:c16="http://schemas.microsoft.com/office/drawing/2014/chart" uri="{C3380CC4-5D6E-409C-BE32-E72D297353CC}">
              <c16:uniqueId val="{00000000-4485-4ED7-BA14-983709D5D5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678</c:v>
                </c:pt>
                <c:pt idx="1">
                  <c:v>676</c:v>
                </c:pt>
                <c:pt idx="2">
                  <c:v>677</c:v>
                </c:pt>
              </c:numCache>
            </c:numRef>
          </c:val>
          <c:extLst>
            <c:ext xmlns:c16="http://schemas.microsoft.com/office/drawing/2014/chart" uri="{C3380CC4-5D6E-409C-BE32-E72D297353CC}">
              <c16:uniqueId val="{00000001-4485-4ED7-BA14-983709D5D5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1067</c:v>
                </c:pt>
                <c:pt idx="1">
                  <c:v>932</c:v>
                </c:pt>
                <c:pt idx="2">
                  <c:v>1132</c:v>
                </c:pt>
              </c:numCache>
            </c:numRef>
          </c:val>
          <c:extLst>
            <c:ext xmlns:c16="http://schemas.microsoft.com/office/drawing/2014/chart" uri="{C3380CC4-5D6E-409C-BE32-E72D297353CC}">
              <c16:uniqueId val="{00000002-4485-4ED7-BA14-983709D5D5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68580</xdr:rowOff>
    </xdr:from>
    <xdr:to>
      <xdr:col>15</xdr:col>
      <xdr:colOff>133350</xdr:colOff>
      <xdr:row>43</xdr:row>
      <xdr:rowOff>170180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864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92202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920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67</xdr:row>
      <xdr:rowOff>89662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4079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36576</xdr:rowOff>
    </xdr:from>
    <xdr:to>
      <xdr:col>15</xdr:col>
      <xdr:colOff>82550</xdr:colOff>
      <xdr:row>67</xdr:row>
      <xdr:rowOff>89662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5237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89662</xdr:rowOff>
    </xdr:from>
    <xdr:to>
      <xdr:col>15</xdr:col>
      <xdr:colOff>133350</xdr:colOff>
      <xdr:row>67</xdr:row>
      <xdr:rowOff>19812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40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29989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17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36576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4995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36576</xdr:rowOff>
    </xdr:from>
    <xdr:to>
      <xdr:col>11</xdr:col>
      <xdr:colOff>82550</xdr:colOff>
      <xdr:row>66</xdr:row>
      <xdr:rowOff>138176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3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31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114571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38862</xdr:rowOff>
    </xdr:from>
    <xdr:to>
      <xdr:col>15</xdr:col>
      <xdr:colOff>133350</xdr:colOff>
      <xdr:row>67</xdr:row>
      <xdr:rowOff>140462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125239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157226</xdr:rowOff>
    </xdr:from>
    <xdr:to>
      <xdr:col>11</xdr:col>
      <xdr:colOff>82550</xdr:colOff>
      <xdr:row>67</xdr:row>
      <xdr:rowOff>87376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72153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133096</xdr:rowOff>
    </xdr:from>
    <xdr:to>
      <xdr:col>7</xdr:col>
      <xdr:colOff>31750</xdr:colOff>
      <xdr:row>67</xdr:row>
      <xdr:rowOff>63246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48023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80662</xdr:rowOff>
    </xdr:from>
    <xdr:to>
      <xdr:col>23</xdr:col>
      <xdr:colOff>133350</xdr:colOff>
      <xdr:row>80</xdr:row>
      <xdr:rowOff>131494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796662"/>
          <a:ext cx="838200" cy="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80662</xdr:rowOff>
    </xdr:from>
    <xdr:to>
      <xdr:col>19</xdr:col>
      <xdr:colOff>133350</xdr:colOff>
      <xdr:row>80</xdr:row>
      <xdr:rowOff>86855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796662"/>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71464</xdr:rowOff>
    </xdr:from>
    <xdr:to>
      <xdr:col>15</xdr:col>
      <xdr:colOff>82550</xdr:colOff>
      <xdr:row>80</xdr:row>
      <xdr:rowOff>86855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8746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112334</xdr:rowOff>
    </xdr:from>
    <xdr:to>
      <xdr:col>15</xdr:col>
      <xdr:colOff>133350</xdr:colOff>
      <xdr:row>80</xdr:row>
      <xdr:rowOff>42484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52661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30533</xdr:rowOff>
    </xdr:from>
    <xdr:to>
      <xdr:col>11</xdr:col>
      <xdr:colOff>31750</xdr:colOff>
      <xdr:row>80</xdr:row>
      <xdr:rowOff>71464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4653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103668</xdr:rowOff>
    </xdr:from>
    <xdr:to>
      <xdr:col>11</xdr:col>
      <xdr:colOff>82550</xdr:colOff>
      <xdr:row>80</xdr:row>
      <xdr:rowOff>33818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102056</xdr:rowOff>
    </xdr:from>
    <xdr:to>
      <xdr:col>7</xdr:col>
      <xdr:colOff>31750</xdr:colOff>
      <xdr:row>80</xdr:row>
      <xdr:rowOff>32206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42383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80694</xdr:rowOff>
    </xdr:from>
    <xdr:to>
      <xdr:col>23</xdr:col>
      <xdr:colOff>184150</xdr:colOff>
      <xdr:row>81</xdr:row>
      <xdr:rowOff>10844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97221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29862</xdr:rowOff>
    </xdr:from>
    <xdr:to>
      <xdr:col>19</xdr:col>
      <xdr:colOff>184150</xdr:colOff>
      <xdr:row>80</xdr:row>
      <xdr:rowOff>131462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141639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1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36055</xdr:rowOff>
    </xdr:from>
    <xdr:to>
      <xdr:col>15</xdr:col>
      <xdr:colOff>133350</xdr:colOff>
      <xdr:row>80</xdr:row>
      <xdr:rowOff>137655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122432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20664</xdr:rowOff>
    </xdr:from>
    <xdr:to>
      <xdr:col>11</xdr:col>
      <xdr:colOff>82550</xdr:colOff>
      <xdr:row>80</xdr:row>
      <xdr:rowOff>122264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107041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151183</xdr:rowOff>
    </xdr:from>
    <xdr:to>
      <xdr:col>7</xdr:col>
      <xdr:colOff>31750</xdr:colOff>
      <xdr:row>80</xdr:row>
      <xdr:rowOff>81333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66110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48261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135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53763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51358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89</xdr:row>
      <xdr:rowOff>53763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5039339"/>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2963</xdr:rowOff>
    </xdr:from>
    <xdr:to>
      <xdr:col>73</xdr:col>
      <xdr:colOff>44450</xdr:colOff>
      <xdr:row>89</xdr:row>
      <xdr:rowOff>104563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89340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21579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98726"/>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6900</xdr:rowOff>
    </xdr:from>
    <xdr:to>
      <xdr:col>77</xdr:col>
      <xdr:colOff>44450</xdr:colOff>
      <xdr:row>60</xdr:row>
      <xdr:rowOff>11726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166888</xdr:rowOff>
    </xdr:from>
    <xdr:to>
      <xdr:col>72</xdr:col>
      <xdr:colOff>203200</xdr:colOff>
      <xdr:row>60</xdr:row>
      <xdr:rowOff>6900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824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90149</xdr:rowOff>
    </xdr:from>
    <xdr:to>
      <xdr:col>73</xdr:col>
      <xdr:colOff>44450</xdr:colOff>
      <xdr:row>60</xdr:row>
      <xdr:rowOff>20299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30476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160856</xdr:rowOff>
    </xdr:from>
    <xdr:to>
      <xdr:col>68</xdr:col>
      <xdr:colOff>152400</xdr:colOff>
      <xdr:row>59</xdr:row>
      <xdr:rowOff>166888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764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75671</xdr:rowOff>
    </xdr:from>
    <xdr:to>
      <xdr:col>68</xdr:col>
      <xdr:colOff>203200</xdr:colOff>
      <xdr:row>60</xdr:row>
      <xdr:rowOff>5821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74263</xdr:rowOff>
    </xdr:from>
    <xdr:to>
      <xdr:col>64</xdr:col>
      <xdr:colOff>152400</xdr:colOff>
      <xdr:row>60</xdr:row>
      <xdr:rowOff>4413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14590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142229</xdr:rowOff>
    </xdr:from>
    <xdr:to>
      <xdr:col>81</xdr:col>
      <xdr:colOff>95250</xdr:colOff>
      <xdr:row>60</xdr:row>
      <xdr:rowOff>72379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63506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17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127550</xdr:rowOff>
    </xdr:from>
    <xdr:to>
      <xdr:col>73</xdr:col>
      <xdr:colOff>44450</xdr:colOff>
      <xdr:row>60</xdr:row>
      <xdr:rowOff>57700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42477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3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116088</xdr:rowOff>
    </xdr:from>
    <xdr:to>
      <xdr:col>68</xdr:col>
      <xdr:colOff>203200</xdr:colOff>
      <xdr:row>60</xdr:row>
      <xdr:rowOff>46238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110056</xdr:rowOff>
    </xdr:from>
    <xdr:to>
      <xdr:col>64</xdr:col>
      <xdr:colOff>152400</xdr:colOff>
      <xdr:row>60</xdr:row>
      <xdr:rowOff>40206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3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9313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40</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6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160565</xdr:rowOff>
    </xdr:from>
    <xdr:to>
      <xdr:col>11</xdr:col>
      <xdr:colOff>60325</xdr:colOff>
      <xdr:row>38</xdr:row>
      <xdr:rowOff>90715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100891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34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53848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03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49276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45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140716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0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140716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117856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04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38826</xdr:rowOff>
    </xdr:from>
    <xdr:to>
      <xdr:col>82</xdr:col>
      <xdr:colOff>107950</xdr:colOff>
      <xdr:row>36</xdr:row>
      <xdr:rowOff>45357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1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110672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11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128633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28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128633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677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18886</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11084</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18160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129287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66584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720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78</xdr:row>
      <xdr:rowOff>55155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823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25763</xdr:rowOff>
    </xdr:from>
    <xdr:to>
      <xdr:col>73</xdr:col>
      <xdr:colOff>180975</xdr:colOff>
      <xdr:row>78</xdr:row>
      <xdr:rowOff>55155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988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25763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760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72934</xdr:rowOff>
    </xdr:from>
    <xdr:to>
      <xdr:col>69</xdr:col>
      <xdr:colOff>142875</xdr:colOff>
      <xdr:row>79</xdr:row>
      <xdr:rowOff>3084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159311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149514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127561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8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116132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146413</xdr:rowOff>
    </xdr:from>
    <xdr:to>
      <xdr:col>69</xdr:col>
      <xdr:colOff>142875</xdr:colOff>
      <xdr:row>78</xdr:row>
      <xdr:rowOff>76563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86740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63879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85832</xdr:rowOff>
    </xdr:from>
    <xdr:to>
      <xdr:col>29</xdr:col>
      <xdr:colOff>127000</xdr:colOff>
      <xdr:row>17</xdr:row>
      <xdr:rowOff>122657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48107"/>
          <a:ext cx="647700" cy="3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122657</xdr:rowOff>
    </xdr:from>
    <xdr:to>
      <xdr:col>26</xdr:col>
      <xdr:colOff>50800</xdr:colOff>
      <xdr:row>17</xdr:row>
      <xdr:rowOff>141567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4932"/>
          <a:ext cx="698500" cy="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141567</xdr:rowOff>
    </xdr:from>
    <xdr:to>
      <xdr:col>22</xdr:col>
      <xdr:colOff>114300</xdr:colOff>
      <xdr:row>17</xdr:row>
      <xdr:rowOff>166313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03842"/>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142088</xdr:rowOff>
    </xdr:from>
    <xdr:to>
      <xdr:col>22</xdr:col>
      <xdr:colOff>165100</xdr:colOff>
      <xdr:row>18</xdr:row>
      <xdr:rowOff>72238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57015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166313</xdr:rowOff>
    </xdr:from>
    <xdr:to>
      <xdr:col>18</xdr:col>
      <xdr:colOff>177800</xdr:colOff>
      <xdr:row>18</xdr:row>
      <xdr:rowOff>10326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28588"/>
          <a:ext cx="698500" cy="15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159007</xdr:rowOff>
    </xdr:from>
    <xdr:to>
      <xdr:col>19</xdr:col>
      <xdr:colOff>38100</xdr:colOff>
      <xdr:row>18</xdr:row>
      <xdr:rowOff>89157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2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162047</xdr:rowOff>
    </xdr:from>
    <xdr:to>
      <xdr:col>15</xdr:col>
      <xdr:colOff>101600</xdr:colOff>
      <xdr:row>18</xdr:row>
      <xdr:rowOff>92197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76974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21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35032</xdr:rowOff>
    </xdr:from>
    <xdr:to>
      <xdr:col>29</xdr:col>
      <xdr:colOff>177800</xdr:colOff>
      <xdr:row>17</xdr:row>
      <xdr:rowOff>136632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71857</xdr:rowOff>
    </xdr:from>
    <xdr:to>
      <xdr:col>26</xdr:col>
      <xdr:colOff>101600</xdr:colOff>
      <xdr:row>18</xdr:row>
      <xdr:rowOff>2007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158234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2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90767</xdr:rowOff>
    </xdr:from>
    <xdr:to>
      <xdr:col>22</xdr:col>
      <xdr:colOff>165100</xdr:colOff>
      <xdr:row>18</xdr:row>
      <xdr:rowOff>20917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31094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82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115513</xdr:rowOff>
    </xdr:from>
    <xdr:to>
      <xdr:col>19</xdr:col>
      <xdr:colOff>38100</xdr:colOff>
      <xdr:row>18</xdr:row>
      <xdr:rowOff>45663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7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55840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8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130976</xdr:rowOff>
    </xdr:from>
    <xdr:to>
      <xdr:col>15</xdr:col>
      <xdr:colOff>101600</xdr:colOff>
      <xdr:row>18</xdr:row>
      <xdr:rowOff>61126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71303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86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158959</xdr:rowOff>
    </xdr:from>
    <xdr:to>
      <xdr:col>29</xdr:col>
      <xdr:colOff>127000</xdr:colOff>
      <xdr:row>37</xdr:row>
      <xdr:rowOff>38606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12209"/>
          <a:ext cx="647700" cy="5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143735</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96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38606</xdr:rowOff>
    </xdr:from>
    <xdr:to>
      <xdr:col>26</xdr:col>
      <xdr:colOff>50800</xdr:colOff>
      <xdr:row>37</xdr:row>
      <xdr:rowOff>54437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63306"/>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54437</xdr:rowOff>
    </xdr:from>
    <xdr:to>
      <xdr:col>22</xdr:col>
      <xdr:colOff>114300</xdr:colOff>
      <xdr:row>37</xdr:row>
      <xdr:rowOff>66604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79137"/>
          <a:ext cx="698500" cy="1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29034</xdr:rowOff>
    </xdr:from>
    <xdr:to>
      <xdr:col>22</xdr:col>
      <xdr:colOff>165100</xdr:colOff>
      <xdr:row>37</xdr:row>
      <xdr:rowOff>130634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5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115411</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59168</xdr:rowOff>
    </xdr:from>
    <xdr:to>
      <xdr:col>18</xdr:col>
      <xdr:colOff>177800</xdr:colOff>
      <xdr:row>37</xdr:row>
      <xdr:rowOff>66604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83868"/>
          <a:ext cx="698500" cy="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48345</xdr:rowOff>
    </xdr:from>
    <xdr:to>
      <xdr:col>19</xdr:col>
      <xdr:colOff>38100</xdr:colOff>
      <xdr:row>37</xdr:row>
      <xdr:rowOff>149945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134722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46802</xdr:rowOff>
    </xdr:from>
    <xdr:to>
      <xdr:col>15</xdr:col>
      <xdr:colOff>101600</xdr:colOff>
      <xdr:row>37</xdr:row>
      <xdr:rowOff>148402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71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108159</xdr:rowOff>
    </xdr:from>
    <xdr:to>
      <xdr:col>29</xdr:col>
      <xdr:colOff>177800</xdr:colOff>
      <xdr:row>37</xdr:row>
      <xdr:rowOff>38309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6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296136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9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159256</xdr:rowOff>
    </xdr:from>
    <xdr:to>
      <xdr:col>26</xdr:col>
      <xdr:colOff>101600</xdr:colOff>
      <xdr:row>37</xdr:row>
      <xdr:rowOff>89406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1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271033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8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3637</xdr:rowOff>
    </xdr:from>
    <xdr:to>
      <xdr:col>22</xdr:col>
      <xdr:colOff>165100</xdr:colOff>
      <xdr:row>37</xdr:row>
      <xdr:rowOff>105237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2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286864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9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15804</xdr:rowOff>
    </xdr:from>
    <xdr:to>
      <xdr:col>19</xdr:col>
      <xdr:colOff>38100</xdr:colOff>
      <xdr:row>37</xdr:row>
      <xdr:rowOff>117404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9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8368</xdr:rowOff>
    </xdr:from>
    <xdr:to>
      <xdr:col>15</xdr:col>
      <xdr:colOff>101600</xdr:colOff>
      <xdr:row>37</xdr:row>
      <xdr:rowOff>109968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3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291595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98376</xdr:rowOff>
    </xdr:from>
    <xdr:to>
      <xdr:col>24</xdr:col>
      <xdr:colOff>63500</xdr:colOff>
      <xdr:row>36</xdr:row>
      <xdr:rowOff>124142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0576"/>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124142</xdr:rowOff>
    </xdr:from>
    <xdr:to>
      <xdr:col>19</xdr:col>
      <xdr:colOff>177800</xdr:colOff>
      <xdr:row>37</xdr:row>
      <xdr:rowOff>6378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6342"/>
          <a:ext cx="8890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6378</xdr:rowOff>
    </xdr:from>
    <xdr:to>
      <xdr:col>15</xdr:col>
      <xdr:colOff>50800</xdr:colOff>
      <xdr:row>37</xdr:row>
      <xdr:rowOff>22074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0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169189</xdr:rowOff>
    </xdr:from>
    <xdr:to>
      <xdr:col>15</xdr:col>
      <xdr:colOff>101600</xdr:colOff>
      <xdr:row>37</xdr:row>
      <xdr:rowOff>99339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90466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22074</xdr:rowOff>
    </xdr:from>
    <xdr:to>
      <xdr:col>10</xdr:col>
      <xdr:colOff>114300</xdr:colOff>
      <xdr:row>37</xdr:row>
      <xdr:rowOff>36402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5724"/>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14187</xdr:rowOff>
    </xdr:from>
    <xdr:to>
      <xdr:col>10</xdr:col>
      <xdr:colOff>165100</xdr:colOff>
      <xdr:row>37</xdr:row>
      <xdr:rowOff>115787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106914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4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15039</xdr:rowOff>
    </xdr:from>
    <xdr:to>
      <xdr:col>6</xdr:col>
      <xdr:colOff>38100</xdr:colOff>
      <xdr:row>37</xdr:row>
      <xdr:rowOff>116639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107766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4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47576</xdr:rowOff>
    </xdr:from>
    <xdr:to>
      <xdr:col>24</xdr:col>
      <xdr:colOff>114300</xdr:colOff>
      <xdr:row>36</xdr:row>
      <xdr:rowOff>149176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26003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73342</xdr:rowOff>
    </xdr:from>
    <xdr:to>
      <xdr:col>20</xdr:col>
      <xdr:colOff>38100</xdr:colOff>
      <xdr:row>37</xdr:row>
      <xdr:rowOff>3492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166069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127028</xdr:rowOff>
    </xdr:from>
    <xdr:to>
      <xdr:col>15</xdr:col>
      <xdr:colOff>101600</xdr:colOff>
      <xdr:row>37</xdr:row>
      <xdr:rowOff>57178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73705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142724</xdr:rowOff>
    </xdr:from>
    <xdr:to>
      <xdr:col>10</xdr:col>
      <xdr:colOff>165100</xdr:colOff>
      <xdr:row>37</xdr:row>
      <xdr:rowOff>72874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157052</xdr:rowOff>
    </xdr:from>
    <xdr:to>
      <xdr:col>6</xdr:col>
      <xdr:colOff>38100</xdr:colOff>
      <xdr:row>37</xdr:row>
      <xdr:rowOff>87202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103729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1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70227</xdr:rowOff>
    </xdr:from>
    <xdr:to>
      <xdr:col>24</xdr:col>
      <xdr:colOff>63500</xdr:colOff>
      <xdr:row>57</xdr:row>
      <xdr:rowOff>112861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42877"/>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62178</xdr:rowOff>
    </xdr:from>
    <xdr:to>
      <xdr:col>19</xdr:col>
      <xdr:colOff>177800</xdr:colOff>
      <xdr:row>57</xdr:row>
      <xdr:rowOff>112861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34828"/>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62178</xdr:rowOff>
    </xdr:from>
    <xdr:to>
      <xdr:col>15</xdr:col>
      <xdr:colOff>50800</xdr:colOff>
      <xdr:row>57</xdr:row>
      <xdr:rowOff>73271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4828"/>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73271</xdr:rowOff>
    </xdr:from>
    <xdr:to>
      <xdr:col>10</xdr:col>
      <xdr:colOff>114300</xdr:colOff>
      <xdr:row>57</xdr:row>
      <xdr:rowOff>117381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5921"/>
          <a:ext cx="8890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19427</xdr:rowOff>
    </xdr:from>
    <xdr:to>
      <xdr:col>24</xdr:col>
      <xdr:colOff>114300</xdr:colOff>
      <xdr:row>57</xdr:row>
      <xdr:rowOff>121027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105804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0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62061</xdr:rowOff>
    </xdr:from>
    <xdr:to>
      <xdr:col>20</xdr:col>
      <xdr:colOff>38100</xdr:colOff>
      <xdr:row>57</xdr:row>
      <xdr:rowOff>163661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154788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11378</xdr:rowOff>
    </xdr:from>
    <xdr:to>
      <xdr:col>15</xdr:col>
      <xdr:colOff>101600</xdr:colOff>
      <xdr:row>57</xdr:row>
      <xdr:rowOff>112978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129505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22471</xdr:rowOff>
    </xdr:from>
    <xdr:to>
      <xdr:col>10</xdr:col>
      <xdr:colOff>165100</xdr:colOff>
      <xdr:row>57</xdr:row>
      <xdr:rowOff>124071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66581</xdr:rowOff>
    </xdr:from>
    <xdr:to>
      <xdr:col>6</xdr:col>
      <xdr:colOff>38100</xdr:colOff>
      <xdr:row>57</xdr:row>
      <xdr:rowOff>168181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59106</xdr:rowOff>
    </xdr:from>
    <xdr:to>
      <xdr:col>24</xdr:col>
      <xdr:colOff>63500</xdr:colOff>
      <xdr:row>78</xdr:row>
      <xdr:rowOff>120548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2206"/>
          <a:ext cx="838200" cy="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120548</xdr:rowOff>
    </xdr:from>
    <xdr:to>
      <xdr:col>19</xdr:col>
      <xdr:colOff>177800</xdr:colOff>
      <xdr:row>78</xdr:row>
      <xdr:rowOff>122517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364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79400</xdr:rowOff>
    </xdr:from>
    <xdr:to>
      <xdr:col>15</xdr:col>
      <xdr:colOff>50800</xdr:colOff>
      <xdr:row>78</xdr:row>
      <xdr:rowOff>122517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2500"/>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79400</xdr:rowOff>
    </xdr:from>
    <xdr:to>
      <xdr:col>10</xdr:col>
      <xdr:colOff>114300</xdr:colOff>
      <xdr:row>78</xdr:row>
      <xdr:rowOff>97789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250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8306</xdr:rowOff>
    </xdr:from>
    <xdr:to>
      <xdr:col>24</xdr:col>
      <xdr:colOff>114300</xdr:colOff>
      <xdr:row>78</xdr:row>
      <xdr:rowOff>109906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158183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69748</xdr:rowOff>
    </xdr:from>
    <xdr:to>
      <xdr:col>20</xdr:col>
      <xdr:colOff>38100</xdr:colOff>
      <xdr:row>78</xdr:row>
      <xdr:rowOff>171348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162475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71717</xdr:rowOff>
    </xdr:from>
    <xdr:to>
      <xdr:col>15</xdr:col>
      <xdr:colOff>101600</xdr:colOff>
      <xdr:row>79</xdr:row>
      <xdr:rowOff>1867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164444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28600</xdr:rowOff>
    </xdr:from>
    <xdr:to>
      <xdr:col>10</xdr:col>
      <xdr:colOff>165100</xdr:colOff>
      <xdr:row>78</xdr:row>
      <xdr:rowOff>130200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121327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46989</xdr:rowOff>
    </xdr:from>
    <xdr:to>
      <xdr:col>6</xdr:col>
      <xdr:colOff>38100</xdr:colOff>
      <xdr:row>78</xdr:row>
      <xdr:rowOff>148589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68084</xdr:rowOff>
    </xdr:from>
    <xdr:to>
      <xdr:col>24</xdr:col>
      <xdr:colOff>63500</xdr:colOff>
      <xdr:row>98</xdr:row>
      <xdr:rowOff>114426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98734"/>
          <a:ext cx="8382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114426</xdr:rowOff>
    </xdr:from>
    <xdr:to>
      <xdr:col>19</xdr:col>
      <xdr:colOff>177800</xdr:colOff>
      <xdr:row>98</xdr:row>
      <xdr:rowOff>136930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16526"/>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136930</xdr:rowOff>
    </xdr:from>
    <xdr:to>
      <xdr:col>15</xdr:col>
      <xdr:colOff>50800</xdr:colOff>
      <xdr:row>98</xdr:row>
      <xdr:rowOff>144483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3903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144483</xdr:rowOff>
    </xdr:from>
    <xdr:to>
      <xdr:col>10</xdr:col>
      <xdr:colOff>114300</xdr:colOff>
      <xdr:row>98</xdr:row>
      <xdr:rowOff>153654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46583"/>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17284</xdr:rowOff>
    </xdr:from>
    <xdr:to>
      <xdr:col>24</xdr:col>
      <xdr:colOff>114300</xdr:colOff>
      <xdr:row>97</xdr:row>
      <xdr:rowOff>118884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167161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63626</xdr:rowOff>
    </xdr:from>
    <xdr:to>
      <xdr:col>20</xdr:col>
      <xdr:colOff>38100</xdr:colOff>
      <xdr:row>98</xdr:row>
      <xdr:rowOff>165226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86130</xdr:rowOff>
    </xdr:from>
    <xdr:to>
      <xdr:col>15</xdr:col>
      <xdr:colOff>101600</xdr:colOff>
      <xdr:row>99</xdr:row>
      <xdr:rowOff>16280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7407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93683</xdr:rowOff>
    </xdr:from>
    <xdr:to>
      <xdr:col>10</xdr:col>
      <xdr:colOff>165100</xdr:colOff>
      <xdr:row>99</xdr:row>
      <xdr:rowOff>23833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14960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102854</xdr:rowOff>
    </xdr:from>
    <xdr:to>
      <xdr:col>6</xdr:col>
      <xdr:colOff>38100</xdr:colOff>
      <xdr:row>99</xdr:row>
      <xdr:rowOff>33004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24131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102682</xdr:rowOff>
    </xdr:from>
    <xdr:to>
      <xdr:col>55</xdr:col>
      <xdr:colOff>0</xdr:colOff>
      <xdr:row>37</xdr:row>
      <xdr:rowOff>10038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760532"/>
          <a:ext cx="838200" cy="5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102682</xdr:rowOff>
    </xdr:from>
    <xdr:to>
      <xdr:col>50</xdr:col>
      <xdr:colOff>114300</xdr:colOff>
      <xdr:row>36</xdr:row>
      <xdr:rowOff>149294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760532"/>
          <a:ext cx="889000" cy="5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149099</xdr:rowOff>
    </xdr:from>
    <xdr:to>
      <xdr:col>45</xdr:col>
      <xdr:colOff>177800</xdr:colOff>
      <xdr:row>36</xdr:row>
      <xdr:rowOff>149294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21299"/>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149099</xdr:rowOff>
    </xdr:from>
    <xdr:to>
      <xdr:col>41</xdr:col>
      <xdr:colOff>50800</xdr:colOff>
      <xdr:row>37</xdr:row>
      <xdr:rowOff>33946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1299"/>
          <a:ext cx="889000" cy="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130688</xdr:rowOff>
    </xdr:from>
    <xdr:to>
      <xdr:col>55</xdr:col>
      <xdr:colOff>50800</xdr:colOff>
      <xdr:row>37</xdr:row>
      <xdr:rowOff>60838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45615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51882</xdr:rowOff>
    </xdr:from>
    <xdr:to>
      <xdr:col>50</xdr:col>
      <xdr:colOff>165100</xdr:colOff>
      <xdr:row>33</xdr:row>
      <xdr:rowOff>153482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144609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0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98494</xdr:rowOff>
    </xdr:from>
    <xdr:to>
      <xdr:col>46</xdr:col>
      <xdr:colOff>38100</xdr:colOff>
      <xdr:row>37</xdr:row>
      <xdr:rowOff>28644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45171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4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98299</xdr:rowOff>
    </xdr:from>
    <xdr:to>
      <xdr:col>41</xdr:col>
      <xdr:colOff>101600</xdr:colOff>
      <xdr:row>37</xdr:row>
      <xdr:rowOff>28449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44976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154596</xdr:rowOff>
    </xdr:from>
    <xdr:to>
      <xdr:col>36</xdr:col>
      <xdr:colOff>165100</xdr:colOff>
      <xdr:row>37</xdr:row>
      <xdr:rowOff>84746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75873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31446</xdr:rowOff>
    </xdr:from>
    <xdr:to>
      <xdr:col>55</xdr:col>
      <xdr:colOff>0</xdr:colOff>
      <xdr:row>58</xdr:row>
      <xdr:rowOff>61668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5546"/>
          <a:ext cx="8382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31446</xdr:rowOff>
    </xdr:from>
    <xdr:to>
      <xdr:col>50</xdr:col>
      <xdr:colOff>114300</xdr:colOff>
      <xdr:row>58</xdr:row>
      <xdr:rowOff>39705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554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39705</xdr:rowOff>
    </xdr:from>
    <xdr:to>
      <xdr:col>45</xdr:col>
      <xdr:colOff>177800</xdr:colOff>
      <xdr:row>58</xdr:row>
      <xdr:rowOff>104228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83805"/>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68888</xdr:rowOff>
    </xdr:from>
    <xdr:to>
      <xdr:col>46</xdr:col>
      <xdr:colOff>38100</xdr:colOff>
      <xdr:row>58</xdr:row>
      <xdr:rowOff>170488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1001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161615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10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148059</xdr:rowOff>
    </xdr:from>
    <xdr:to>
      <xdr:col>41</xdr:col>
      <xdr:colOff>50800</xdr:colOff>
      <xdr:row>58</xdr:row>
      <xdr:rowOff>104228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20709"/>
          <a:ext cx="889000" cy="1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77630</xdr:rowOff>
    </xdr:from>
    <xdr:to>
      <xdr:col>41</xdr:col>
      <xdr:colOff>101600</xdr:colOff>
      <xdr:row>59</xdr:row>
      <xdr:rowOff>7780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100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170357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1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71464</xdr:rowOff>
    </xdr:from>
    <xdr:to>
      <xdr:col>36</xdr:col>
      <xdr:colOff>165100</xdr:colOff>
      <xdr:row>59</xdr:row>
      <xdr:rowOff>1614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1001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164191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10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10868</xdr:rowOff>
    </xdr:from>
    <xdr:to>
      <xdr:col>55</xdr:col>
      <xdr:colOff>50800</xdr:colOff>
      <xdr:row>58</xdr:row>
      <xdr:rowOff>112468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160745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152096</xdr:rowOff>
    </xdr:from>
    <xdr:to>
      <xdr:col>50</xdr:col>
      <xdr:colOff>165100</xdr:colOff>
      <xdr:row>58</xdr:row>
      <xdr:rowOff>82246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73373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1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160355</xdr:rowOff>
    </xdr:from>
    <xdr:to>
      <xdr:col>46</xdr:col>
      <xdr:colOff>38100</xdr:colOff>
      <xdr:row>58</xdr:row>
      <xdr:rowOff>90505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107032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7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53428</xdr:rowOff>
    </xdr:from>
    <xdr:to>
      <xdr:col>41</xdr:col>
      <xdr:colOff>101600</xdr:colOff>
      <xdr:row>58</xdr:row>
      <xdr:rowOff>155028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77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97259</xdr:rowOff>
    </xdr:from>
    <xdr:to>
      <xdr:col>36</xdr:col>
      <xdr:colOff>165100</xdr:colOff>
      <xdr:row>58</xdr:row>
      <xdr:rowOff>27409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43936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xdr:rowOff>
    </xdr:from>
    <xdr:to>
      <xdr:col>55</xdr:col>
      <xdr:colOff>0</xdr:colOff>
      <xdr:row>78</xdr:row>
      <xdr:rowOff>52905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73543"/>
          <a:ext cx="838200" cy="5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xdr:rowOff>
    </xdr:from>
    <xdr:to>
      <xdr:col>50</xdr:col>
      <xdr:colOff>114300</xdr:colOff>
      <xdr:row>78</xdr:row>
      <xdr:rowOff>20982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73543"/>
          <a:ext cx="8890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20982</xdr:rowOff>
    </xdr:from>
    <xdr:to>
      <xdr:col>45</xdr:col>
      <xdr:colOff>177800</xdr:colOff>
      <xdr:row>78</xdr:row>
      <xdr:rowOff>88281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94082"/>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137880</xdr:rowOff>
    </xdr:from>
    <xdr:to>
      <xdr:col>41</xdr:col>
      <xdr:colOff>50800</xdr:colOff>
      <xdr:row>78</xdr:row>
      <xdr:rowOff>88281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68080"/>
          <a:ext cx="889000" cy="2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2105</xdr:rowOff>
    </xdr:from>
    <xdr:to>
      <xdr:col>55</xdr:col>
      <xdr:colOff>50800</xdr:colOff>
      <xdr:row>78</xdr:row>
      <xdr:rowOff>103705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88482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121093</xdr:rowOff>
    </xdr:from>
    <xdr:to>
      <xdr:col>50</xdr:col>
      <xdr:colOff>165100</xdr:colOff>
      <xdr:row>78</xdr:row>
      <xdr:rowOff>51243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42370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141632</xdr:rowOff>
    </xdr:from>
    <xdr:to>
      <xdr:col>46</xdr:col>
      <xdr:colOff>38100</xdr:colOff>
      <xdr:row>78</xdr:row>
      <xdr:rowOff>71782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88309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37481</xdr:rowOff>
    </xdr:from>
    <xdr:to>
      <xdr:col>41</xdr:col>
      <xdr:colOff>101600</xdr:colOff>
      <xdr:row>78</xdr:row>
      <xdr:rowOff>139081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87080</xdr:rowOff>
    </xdr:from>
    <xdr:to>
      <xdr:col>36</xdr:col>
      <xdr:colOff>165100</xdr:colOff>
      <xdr:row>77</xdr:row>
      <xdr:rowOff>17230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33758</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89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96521</xdr:rowOff>
    </xdr:from>
    <xdr:to>
      <xdr:col>55</xdr:col>
      <xdr:colOff>0</xdr:colOff>
      <xdr:row>98</xdr:row>
      <xdr:rowOff>103836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9862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103836</xdr:rowOff>
    </xdr:from>
    <xdr:to>
      <xdr:col>50</xdr:col>
      <xdr:colOff>114300</xdr:colOff>
      <xdr:row>98</xdr:row>
      <xdr:rowOff>108779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05936"/>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108779</xdr:rowOff>
    </xdr:from>
    <xdr:to>
      <xdr:col>45</xdr:col>
      <xdr:colOff>177800</xdr:colOff>
      <xdr:row>99</xdr:row>
      <xdr:rowOff>192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10879"/>
          <a:ext cx="889000" cy="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63307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145886</xdr:rowOff>
    </xdr:from>
    <xdr:to>
      <xdr:col>41</xdr:col>
      <xdr:colOff>50800</xdr:colOff>
      <xdr:row>99</xdr:row>
      <xdr:rowOff>192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47986"/>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45721</xdr:rowOff>
    </xdr:from>
    <xdr:to>
      <xdr:col>55</xdr:col>
      <xdr:colOff>50800</xdr:colOff>
      <xdr:row>98</xdr:row>
      <xdr:rowOff>147321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24148</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53036</xdr:rowOff>
    </xdr:from>
    <xdr:to>
      <xdr:col>50</xdr:col>
      <xdr:colOff>165100</xdr:colOff>
      <xdr:row>98</xdr:row>
      <xdr:rowOff>154636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145763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57979</xdr:rowOff>
    </xdr:from>
    <xdr:to>
      <xdr:col>46</xdr:col>
      <xdr:colOff>38100</xdr:colOff>
      <xdr:row>98</xdr:row>
      <xdr:rowOff>159579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4656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120842</xdr:rowOff>
    </xdr:from>
    <xdr:to>
      <xdr:col>41</xdr:col>
      <xdr:colOff>101600</xdr:colOff>
      <xdr:row>99</xdr:row>
      <xdr:rowOff>50992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95086</xdr:rowOff>
    </xdr:from>
    <xdr:to>
      <xdr:col>36</xdr:col>
      <xdr:colOff>165100</xdr:colOff>
      <xdr:row>99</xdr:row>
      <xdr:rowOff>25236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41763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7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162329</xdr:rowOff>
    </xdr:from>
    <xdr:to>
      <xdr:col>85</xdr:col>
      <xdr:colOff>127000</xdr:colOff>
      <xdr:row>38</xdr:row>
      <xdr:rowOff>123156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05979"/>
          <a:ext cx="838200" cy="1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162329</xdr:rowOff>
    </xdr:from>
    <xdr:to>
      <xdr:col>81</xdr:col>
      <xdr:colOff>50800</xdr:colOff>
      <xdr:row>38</xdr:row>
      <xdr:rowOff>108016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05979"/>
          <a:ext cx="889000" cy="1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108016</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231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68873</xdr:rowOff>
    </xdr:from>
    <xdr:to>
      <xdr:col>76</xdr:col>
      <xdr:colOff>165100</xdr:colOff>
      <xdr:row>38</xdr:row>
      <xdr:rowOff>170473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161600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7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66655</xdr:rowOff>
    </xdr:from>
    <xdr:to>
      <xdr:col>72</xdr:col>
      <xdr:colOff>38100</xdr:colOff>
      <xdr:row>38</xdr:row>
      <xdr:rowOff>168255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13332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66641</xdr:rowOff>
    </xdr:from>
    <xdr:to>
      <xdr:col>67</xdr:col>
      <xdr:colOff>101600</xdr:colOff>
      <xdr:row>38</xdr:row>
      <xdr:rowOff>168241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72356</xdr:rowOff>
    </xdr:from>
    <xdr:to>
      <xdr:col>85</xdr:col>
      <xdr:colOff>177800</xdr:colOff>
      <xdr:row>39</xdr:row>
      <xdr:rowOff>2506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111529</xdr:rowOff>
    </xdr:from>
    <xdr:to>
      <xdr:col>81</xdr:col>
      <xdr:colOff>101600</xdr:colOff>
      <xdr:row>38</xdr:row>
      <xdr:rowOff>41680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55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58206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2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57216</xdr:rowOff>
    </xdr:from>
    <xdr:to>
      <xdr:col>76</xdr:col>
      <xdr:colOff>165100</xdr:colOff>
      <xdr:row>38</xdr:row>
      <xdr:rowOff>158816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34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136038</xdr:rowOff>
    </xdr:from>
    <xdr:to>
      <xdr:col>85</xdr:col>
      <xdr:colOff>127000</xdr:colOff>
      <xdr:row>77</xdr:row>
      <xdr:rowOff>18154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66238"/>
          <a:ext cx="8382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18154</xdr:rowOff>
    </xdr:from>
    <xdr:to>
      <xdr:col>81</xdr:col>
      <xdr:colOff>50800</xdr:colOff>
      <xdr:row>77</xdr:row>
      <xdr:rowOff>59592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19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59592</xdr:rowOff>
    </xdr:from>
    <xdr:to>
      <xdr:col>76</xdr:col>
      <xdr:colOff>114300</xdr:colOff>
      <xdr:row>77</xdr:row>
      <xdr:rowOff>72315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61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88703</xdr:rowOff>
    </xdr:from>
    <xdr:to>
      <xdr:col>76</xdr:col>
      <xdr:colOff>165100</xdr:colOff>
      <xdr:row>78</xdr:row>
      <xdr:rowOff>18853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9980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68647</xdr:rowOff>
    </xdr:from>
    <xdr:to>
      <xdr:col>71</xdr:col>
      <xdr:colOff>177800</xdr:colOff>
      <xdr:row>77</xdr:row>
      <xdr:rowOff>72315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70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102859</xdr:rowOff>
    </xdr:from>
    <xdr:to>
      <xdr:col>72</xdr:col>
      <xdr:colOff>38100</xdr:colOff>
      <xdr:row>78</xdr:row>
      <xdr:rowOff>33009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24136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100209</xdr:rowOff>
    </xdr:from>
    <xdr:to>
      <xdr:col>67</xdr:col>
      <xdr:colOff>101600</xdr:colOff>
      <xdr:row>78</xdr:row>
      <xdr:rowOff>30359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21486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3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85238</xdr:rowOff>
    </xdr:from>
    <xdr:to>
      <xdr:col>85</xdr:col>
      <xdr:colOff>177800</xdr:colOff>
      <xdr:row>77</xdr:row>
      <xdr:rowOff>15388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108115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6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138804</xdr:rowOff>
    </xdr:from>
    <xdr:to>
      <xdr:col>81</xdr:col>
      <xdr:colOff>101600</xdr:colOff>
      <xdr:row>77</xdr:row>
      <xdr:rowOff>68954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85480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8792</xdr:rowOff>
    </xdr:from>
    <xdr:to>
      <xdr:col>76</xdr:col>
      <xdr:colOff>165100</xdr:colOff>
      <xdr:row>77</xdr:row>
      <xdr:rowOff>110392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126919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21515</xdr:rowOff>
    </xdr:from>
    <xdr:to>
      <xdr:col>72</xdr:col>
      <xdr:colOff>38100</xdr:colOff>
      <xdr:row>77</xdr:row>
      <xdr:rowOff>123115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139642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17847</xdr:rowOff>
    </xdr:from>
    <xdr:to>
      <xdr:col>67</xdr:col>
      <xdr:colOff>101600</xdr:colOff>
      <xdr:row>77</xdr:row>
      <xdr:rowOff>119447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135974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24661</xdr:rowOff>
    </xdr:from>
    <xdr:to>
      <xdr:col>85</xdr:col>
      <xdr:colOff>127000</xdr:colOff>
      <xdr:row>99</xdr:row>
      <xdr:rowOff>14632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826761"/>
          <a:ext cx="838200" cy="1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9882</xdr:rowOff>
    </xdr:from>
    <xdr:to>
      <xdr:col>81</xdr:col>
      <xdr:colOff>50800</xdr:colOff>
      <xdr:row>99</xdr:row>
      <xdr:rowOff>14632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83432"/>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163778</xdr:rowOff>
    </xdr:from>
    <xdr:to>
      <xdr:col>76</xdr:col>
      <xdr:colOff>114300</xdr:colOff>
      <xdr:row>99</xdr:row>
      <xdr:rowOff>9882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96587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146351</xdr:rowOff>
    </xdr:from>
    <xdr:to>
      <xdr:col>71</xdr:col>
      <xdr:colOff>177800</xdr:colOff>
      <xdr:row>98</xdr:row>
      <xdr:rowOff>163778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484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145311</xdr:rowOff>
    </xdr:from>
    <xdr:to>
      <xdr:col>85</xdr:col>
      <xdr:colOff>177800</xdr:colOff>
      <xdr:row>98</xdr:row>
      <xdr:rowOff>75461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123738</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5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135282</xdr:rowOff>
    </xdr:from>
    <xdr:to>
      <xdr:col>81</xdr:col>
      <xdr:colOff>101600</xdr:colOff>
      <xdr:row>99</xdr:row>
      <xdr:rowOff>65432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56559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130532</xdr:rowOff>
    </xdr:from>
    <xdr:to>
      <xdr:col>76</xdr:col>
      <xdr:colOff>165100</xdr:colOff>
      <xdr:row>99</xdr:row>
      <xdr:rowOff>60682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51809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112978</xdr:rowOff>
    </xdr:from>
    <xdr:to>
      <xdr:col>72</xdr:col>
      <xdr:colOff>38100</xdr:colOff>
      <xdr:row>99</xdr:row>
      <xdr:rowOff>43128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95551</xdr:rowOff>
    </xdr:from>
    <xdr:to>
      <xdr:col>67</xdr:col>
      <xdr:colOff>101600</xdr:colOff>
      <xdr:row>99</xdr:row>
      <xdr:rowOff>25701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42228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46863</xdr:rowOff>
    </xdr:from>
    <xdr:to>
      <xdr:col>107</xdr:col>
      <xdr:colOff>101600</xdr:colOff>
      <xdr:row>37</xdr:row>
      <xdr:rowOff>148463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164990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54864</xdr:rowOff>
    </xdr:from>
    <xdr:to>
      <xdr:col>102</xdr:col>
      <xdr:colOff>165100</xdr:colOff>
      <xdr:row>37</xdr:row>
      <xdr:rowOff>156464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40767</xdr:rowOff>
    </xdr:from>
    <xdr:to>
      <xdr:col>98</xdr:col>
      <xdr:colOff>38100</xdr:colOff>
      <xdr:row>37</xdr:row>
      <xdr:rowOff>142367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3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158894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27109</xdr:rowOff>
    </xdr:from>
    <xdr:to>
      <xdr:col>107</xdr:col>
      <xdr:colOff>101600</xdr:colOff>
      <xdr:row>58</xdr:row>
      <xdr:rowOff>128709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26789</xdr:rowOff>
    </xdr:from>
    <xdr:to>
      <xdr:col>102</xdr:col>
      <xdr:colOff>165100</xdr:colOff>
      <xdr:row>58</xdr:row>
      <xdr:rowOff>128389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144916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12502</xdr:rowOff>
    </xdr:from>
    <xdr:to>
      <xdr:col>98</xdr:col>
      <xdr:colOff>38100</xdr:colOff>
      <xdr:row>58</xdr:row>
      <xdr:rowOff>114102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130629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7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69321</xdr:rowOff>
    </xdr:from>
    <xdr:to>
      <xdr:col>116</xdr:col>
      <xdr:colOff>63500</xdr:colOff>
      <xdr:row>75</xdr:row>
      <xdr:rowOff>110073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28071"/>
          <a:ext cx="8382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110073</xdr:rowOff>
    </xdr:from>
    <xdr:to>
      <xdr:col>111</xdr:col>
      <xdr:colOff>177800</xdr:colOff>
      <xdr:row>75</xdr:row>
      <xdr:rowOff>158437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68823"/>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158437</xdr:rowOff>
    </xdr:from>
    <xdr:to>
      <xdr:col>107</xdr:col>
      <xdr:colOff>50800</xdr:colOff>
      <xdr:row>76</xdr:row>
      <xdr:rowOff>169997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17187"/>
          <a:ext cx="889000" cy="18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120043</xdr:rowOff>
    </xdr:from>
    <xdr:to>
      <xdr:col>107</xdr:col>
      <xdr:colOff>101600</xdr:colOff>
      <xdr:row>76</xdr:row>
      <xdr:rowOff>50192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41319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59713</xdr:rowOff>
    </xdr:from>
    <xdr:to>
      <xdr:col>102</xdr:col>
      <xdr:colOff>114300</xdr:colOff>
      <xdr:row>76</xdr:row>
      <xdr:rowOff>169997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89913"/>
          <a:ext cx="889000" cy="1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127991</xdr:rowOff>
    </xdr:from>
    <xdr:to>
      <xdr:col>102</xdr:col>
      <xdr:colOff>165100</xdr:colOff>
      <xdr:row>76</xdr:row>
      <xdr:rowOff>58141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74668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123541</xdr:rowOff>
    </xdr:from>
    <xdr:to>
      <xdr:col>98</xdr:col>
      <xdr:colOff>38100</xdr:colOff>
      <xdr:row>76</xdr:row>
      <xdr:rowOff>53690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822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70218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18521</xdr:rowOff>
    </xdr:from>
    <xdr:to>
      <xdr:col>116</xdr:col>
      <xdr:colOff>114300</xdr:colOff>
      <xdr:row>75</xdr:row>
      <xdr:rowOff>120121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168398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8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59273</xdr:rowOff>
    </xdr:from>
    <xdr:to>
      <xdr:col>112</xdr:col>
      <xdr:colOff>38100</xdr:colOff>
      <xdr:row>75</xdr:row>
      <xdr:rowOff>160874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18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152001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107638</xdr:rowOff>
    </xdr:from>
    <xdr:to>
      <xdr:col>107</xdr:col>
      <xdr:colOff>101600</xdr:colOff>
      <xdr:row>76</xdr:row>
      <xdr:rowOff>37787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66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54315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119197</xdr:rowOff>
    </xdr:from>
    <xdr:to>
      <xdr:col>102</xdr:col>
      <xdr:colOff>165100</xdr:colOff>
      <xdr:row>77</xdr:row>
      <xdr:rowOff>49347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40474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8913</xdr:rowOff>
    </xdr:from>
    <xdr:to>
      <xdr:col>98</xdr:col>
      <xdr:colOff>38100</xdr:colOff>
      <xdr:row>76</xdr:row>
      <xdr:rowOff>110513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101640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127715</xdr:rowOff>
    </xdr:from>
    <xdr:to>
      <xdr:col>24</xdr:col>
      <xdr:colOff>63500</xdr:colOff>
      <xdr:row>36</xdr:row>
      <xdr:rowOff>152175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99915"/>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140810</xdr:rowOff>
    </xdr:from>
    <xdr:to>
      <xdr:col>19</xdr:col>
      <xdr:colOff>177800</xdr:colOff>
      <xdr:row>36</xdr:row>
      <xdr:rowOff>152175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1301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140810</xdr:rowOff>
    </xdr:from>
    <xdr:to>
      <xdr:col>15</xdr:col>
      <xdr:colOff>50800</xdr:colOff>
      <xdr:row>36</xdr:row>
      <xdr:rowOff>159719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1301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77699</xdr:rowOff>
    </xdr:from>
    <xdr:to>
      <xdr:col>15</xdr:col>
      <xdr:colOff>101600</xdr:colOff>
      <xdr:row>38</xdr:row>
      <xdr:rowOff>7849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170425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159719</xdr:rowOff>
    </xdr:from>
    <xdr:to>
      <xdr:col>10</xdr:col>
      <xdr:colOff>114300</xdr:colOff>
      <xdr:row>36</xdr:row>
      <xdr:rowOff>169026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31919"/>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87659</xdr:rowOff>
    </xdr:from>
    <xdr:to>
      <xdr:col>10</xdr:col>
      <xdr:colOff>165100</xdr:colOff>
      <xdr:row>38</xdr:row>
      <xdr:rowOff>17809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88900</xdr:rowOff>
    </xdr:from>
    <xdr:to>
      <xdr:col>6</xdr:col>
      <xdr:colOff>38100</xdr:colOff>
      <xdr:row>38</xdr:row>
      <xdr:rowOff>19050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10177</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76915</xdr:rowOff>
    </xdr:from>
    <xdr:to>
      <xdr:col>24</xdr:col>
      <xdr:colOff>114300</xdr:colOff>
      <xdr:row>37</xdr:row>
      <xdr:rowOff>7065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55342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101375</xdr:rowOff>
    </xdr:from>
    <xdr:to>
      <xdr:col>20</xdr:col>
      <xdr:colOff>38100</xdr:colOff>
      <xdr:row>37</xdr:row>
      <xdr:rowOff>31525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22652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90010</xdr:rowOff>
    </xdr:from>
    <xdr:to>
      <xdr:col>15</xdr:col>
      <xdr:colOff>101600</xdr:colOff>
      <xdr:row>37</xdr:row>
      <xdr:rowOff>20160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36687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108919</xdr:rowOff>
    </xdr:from>
    <xdr:to>
      <xdr:col>10</xdr:col>
      <xdr:colOff>165100</xdr:colOff>
      <xdr:row>37</xdr:row>
      <xdr:rowOff>39069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55596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118226</xdr:rowOff>
    </xdr:from>
    <xdr:to>
      <xdr:col>6</xdr:col>
      <xdr:colOff>38100</xdr:colOff>
      <xdr:row>37</xdr:row>
      <xdr:rowOff>48376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64903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102136</xdr:rowOff>
    </xdr:from>
    <xdr:to>
      <xdr:col>24</xdr:col>
      <xdr:colOff>63500</xdr:colOff>
      <xdr:row>57</xdr:row>
      <xdr:rowOff>104435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7478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102136</xdr:rowOff>
    </xdr:from>
    <xdr:to>
      <xdr:col>19</xdr:col>
      <xdr:colOff>177800</xdr:colOff>
      <xdr:row>58</xdr:row>
      <xdr:rowOff>66947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74786"/>
          <a:ext cx="889000" cy="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49457</xdr:rowOff>
    </xdr:from>
    <xdr:to>
      <xdr:col>15</xdr:col>
      <xdr:colOff>50800</xdr:colOff>
      <xdr:row>58</xdr:row>
      <xdr:rowOff>66947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3557"/>
          <a:ext cx="889000" cy="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1979</xdr:rowOff>
    </xdr:from>
    <xdr:to>
      <xdr:col>15</xdr:col>
      <xdr:colOff>101600</xdr:colOff>
      <xdr:row>58</xdr:row>
      <xdr:rowOff>103579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49457</xdr:rowOff>
    </xdr:from>
    <xdr:to>
      <xdr:col>10</xdr:col>
      <xdr:colOff>114300</xdr:colOff>
      <xdr:row>58</xdr:row>
      <xdr:rowOff>55702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9355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1979</xdr:rowOff>
    </xdr:from>
    <xdr:to>
      <xdr:col>10</xdr:col>
      <xdr:colOff>165100</xdr:colOff>
      <xdr:row>58</xdr:row>
      <xdr:rowOff>103579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94706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166915</xdr:rowOff>
    </xdr:from>
    <xdr:to>
      <xdr:col>6</xdr:col>
      <xdr:colOff>38100</xdr:colOff>
      <xdr:row>58</xdr:row>
      <xdr:rowOff>97065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113592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53635</xdr:rowOff>
    </xdr:from>
    <xdr:to>
      <xdr:col>24</xdr:col>
      <xdr:colOff>114300</xdr:colOff>
      <xdr:row>57</xdr:row>
      <xdr:rowOff>155235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32062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51336</xdr:rowOff>
    </xdr:from>
    <xdr:to>
      <xdr:col>20</xdr:col>
      <xdr:colOff>38100</xdr:colOff>
      <xdr:row>57</xdr:row>
      <xdr:rowOff>152936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144063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xdr:rowOff>
    </xdr:from>
    <xdr:to>
      <xdr:col>15</xdr:col>
      <xdr:colOff>101600</xdr:colOff>
      <xdr:row>58</xdr:row>
      <xdr:rowOff>117747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108874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170107</xdr:rowOff>
    </xdr:from>
    <xdr:to>
      <xdr:col>10</xdr:col>
      <xdr:colOff>165100</xdr:colOff>
      <xdr:row>58</xdr:row>
      <xdr:rowOff>100257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116784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1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4902</xdr:rowOff>
    </xdr:from>
    <xdr:to>
      <xdr:col>6</xdr:col>
      <xdr:colOff>38100</xdr:colOff>
      <xdr:row>58</xdr:row>
      <xdr:rowOff>106502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97629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136034</xdr:rowOff>
    </xdr:from>
    <xdr:to>
      <xdr:col>24</xdr:col>
      <xdr:colOff>63500</xdr:colOff>
      <xdr:row>74</xdr:row>
      <xdr:rowOff>154426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23334"/>
          <a:ext cx="8382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136034</xdr:rowOff>
    </xdr:from>
    <xdr:to>
      <xdr:col>19</xdr:col>
      <xdr:colOff>177800</xdr:colOff>
      <xdr:row>75</xdr:row>
      <xdr:rowOff>171444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23334"/>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171444</xdr:rowOff>
    </xdr:from>
    <xdr:to>
      <xdr:col>15</xdr:col>
      <xdr:colOff>50800</xdr:colOff>
      <xdr:row>77</xdr:row>
      <xdr:rowOff>86624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30194"/>
          <a:ext cx="889000" cy="2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142611</xdr:rowOff>
    </xdr:from>
    <xdr:to>
      <xdr:col>15</xdr:col>
      <xdr:colOff>101600</xdr:colOff>
      <xdr:row>77</xdr:row>
      <xdr:rowOff>72761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86624</xdr:rowOff>
    </xdr:from>
    <xdr:to>
      <xdr:col>10</xdr:col>
      <xdr:colOff>114300</xdr:colOff>
      <xdr:row>77</xdr:row>
      <xdr:rowOff>95808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88274"/>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8561</xdr:rowOff>
    </xdr:from>
    <xdr:to>
      <xdr:col>10</xdr:col>
      <xdr:colOff>165100</xdr:colOff>
      <xdr:row>77</xdr:row>
      <xdr:rowOff>110161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103626</xdr:rowOff>
    </xdr:from>
    <xdr:to>
      <xdr:col>24</xdr:col>
      <xdr:colOff>114300</xdr:colOff>
      <xdr:row>75</xdr:row>
      <xdr:rowOff>33776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82053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6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85234</xdr:rowOff>
    </xdr:from>
    <xdr:to>
      <xdr:col>20</xdr:col>
      <xdr:colOff>38100</xdr:colOff>
      <xdr:row>75</xdr:row>
      <xdr:rowOff>15384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31911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4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120643</xdr:rowOff>
    </xdr:from>
    <xdr:to>
      <xdr:col>15</xdr:col>
      <xdr:colOff>101600</xdr:colOff>
      <xdr:row>76</xdr:row>
      <xdr:rowOff>50794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67320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35824</xdr:rowOff>
    </xdr:from>
    <xdr:to>
      <xdr:col>10</xdr:col>
      <xdr:colOff>165100</xdr:colOff>
      <xdr:row>77</xdr:row>
      <xdr:rowOff>137424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128551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45008</xdr:rowOff>
    </xdr:from>
    <xdr:to>
      <xdr:col>6</xdr:col>
      <xdr:colOff>38100</xdr:colOff>
      <xdr:row>77</xdr:row>
      <xdr:rowOff>146608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137735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52259</xdr:rowOff>
    </xdr:from>
    <xdr:to>
      <xdr:col>24</xdr:col>
      <xdr:colOff>63500</xdr:colOff>
      <xdr:row>98</xdr:row>
      <xdr:rowOff>106665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54359"/>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52259</xdr:rowOff>
    </xdr:from>
    <xdr:to>
      <xdr:col>19</xdr:col>
      <xdr:colOff>177800</xdr:colOff>
      <xdr:row>98</xdr:row>
      <xdr:rowOff>114438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5435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114438</xdr:rowOff>
    </xdr:from>
    <xdr:to>
      <xdr:col>15</xdr:col>
      <xdr:colOff>50800</xdr:colOff>
      <xdr:row>98</xdr:row>
      <xdr:rowOff>147493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653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160343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141277</xdr:rowOff>
    </xdr:from>
    <xdr:to>
      <xdr:col>10</xdr:col>
      <xdr:colOff>114300</xdr:colOff>
      <xdr:row>98</xdr:row>
      <xdr:rowOff>147493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43377"/>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170564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166229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55865</xdr:rowOff>
    </xdr:from>
    <xdr:to>
      <xdr:col>24</xdr:col>
      <xdr:colOff>114300</xdr:colOff>
      <xdr:row>98</xdr:row>
      <xdr:rowOff>157465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142242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1459</xdr:rowOff>
    </xdr:from>
    <xdr:to>
      <xdr:col>20</xdr:col>
      <xdr:colOff>38100</xdr:colOff>
      <xdr:row>98</xdr:row>
      <xdr:rowOff>103059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94186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63638</xdr:rowOff>
    </xdr:from>
    <xdr:to>
      <xdr:col>15</xdr:col>
      <xdr:colOff>101600</xdr:colOff>
      <xdr:row>98</xdr:row>
      <xdr:rowOff>165238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156365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96693</xdr:rowOff>
    </xdr:from>
    <xdr:to>
      <xdr:col>10</xdr:col>
      <xdr:colOff>165100</xdr:colOff>
      <xdr:row>99</xdr:row>
      <xdr:rowOff>26843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17970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90477</xdr:rowOff>
    </xdr:from>
    <xdr:to>
      <xdr:col>6</xdr:col>
      <xdr:colOff>38100</xdr:colOff>
      <xdr:row>99</xdr:row>
      <xdr:rowOff>20627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42926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90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42291</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46355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62882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42164</xdr:rowOff>
    </xdr:from>
    <xdr:to>
      <xdr:col>41</xdr:col>
      <xdr:colOff>50800</xdr:colOff>
      <xdr:row>39</xdr:row>
      <xdr:rowOff>42291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71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114554</xdr:rowOff>
    </xdr:from>
    <xdr:to>
      <xdr:col>41</xdr:col>
      <xdr:colOff>101600</xdr:colOff>
      <xdr:row>39</xdr:row>
      <xdr:rowOff>44704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61231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105664</xdr:rowOff>
    </xdr:from>
    <xdr:to>
      <xdr:col>36</xdr:col>
      <xdr:colOff>165100</xdr:colOff>
      <xdr:row>39</xdr:row>
      <xdr:rowOff>35814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52341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162941</xdr:rowOff>
    </xdr:from>
    <xdr:to>
      <xdr:col>41</xdr:col>
      <xdr:colOff>101600</xdr:colOff>
      <xdr:row>39</xdr:row>
      <xdr:rowOff>93091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84218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162814</xdr:rowOff>
    </xdr:from>
    <xdr:to>
      <xdr:col>36</xdr:col>
      <xdr:colOff>165100</xdr:colOff>
      <xdr:row>39</xdr:row>
      <xdr:rowOff>92964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84091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160906</xdr:rowOff>
    </xdr:from>
    <xdr:to>
      <xdr:col>55</xdr:col>
      <xdr:colOff>0</xdr:colOff>
      <xdr:row>59</xdr:row>
      <xdr:rowOff>10872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05006"/>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138259</xdr:rowOff>
    </xdr:from>
    <xdr:to>
      <xdr:col>50</xdr:col>
      <xdr:colOff>114300</xdr:colOff>
      <xdr:row>58</xdr:row>
      <xdr:rowOff>160906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2359"/>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134472</xdr:rowOff>
    </xdr:from>
    <xdr:to>
      <xdr:col>45</xdr:col>
      <xdr:colOff>177800</xdr:colOff>
      <xdr:row>58</xdr:row>
      <xdr:rowOff>138259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78572"/>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163208</xdr:rowOff>
    </xdr:from>
    <xdr:to>
      <xdr:col>46</xdr:col>
      <xdr:colOff>38100</xdr:colOff>
      <xdr:row>59</xdr:row>
      <xdr:rowOff>93358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84485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132611</xdr:rowOff>
    </xdr:from>
    <xdr:to>
      <xdr:col>41</xdr:col>
      <xdr:colOff>50800</xdr:colOff>
      <xdr:row>58</xdr:row>
      <xdr:rowOff>134472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671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168633</xdr:rowOff>
    </xdr:from>
    <xdr:to>
      <xdr:col>41</xdr:col>
      <xdr:colOff>101600</xdr:colOff>
      <xdr:row>59</xdr:row>
      <xdr:rowOff>98783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89910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156009</xdr:rowOff>
    </xdr:from>
    <xdr:to>
      <xdr:col>36</xdr:col>
      <xdr:colOff>165100</xdr:colOff>
      <xdr:row>59</xdr:row>
      <xdr:rowOff>86159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131522</xdr:rowOff>
    </xdr:from>
    <xdr:to>
      <xdr:col>55</xdr:col>
      <xdr:colOff>50800</xdr:colOff>
      <xdr:row>59</xdr:row>
      <xdr:rowOff>61672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46449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110106</xdr:rowOff>
    </xdr:from>
    <xdr:to>
      <xdr:col>50</xdr:col>
      <xdr:colOff>165100</xdr:colOff>
      <xdr:row>59</xdr:row>
      <xdr:rowOff>40256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31383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14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87459</xdr:rowOff>
    </xdr:from>
    <xdr:to>
      <xdr:col>46</xdr:col>
      <xdr:colOff>38100</xdr:colOff>
      <xdr:row>59</xdr:row>
      <xdr:rowOff>17609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34136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80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83672</xdr:rowOff>
    </xdr:from>
    <xdr:to>
      <xdr:col>41</xdr:col>
      <xdr:colOff>101600</xdr:colOff>
      <xdr:row>59</xdr:row>
      <xdr:rowOff>13822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30349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8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81811</xdr:rowOff>
    </xdr:from>
    <xdr:to>
      <xdr:col>36</xdr:col>
      <xdr:colOff>165100</xdr:colOff>
      <xdr:row>59</xdr:row>
      <xdr:rowOff>11961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28488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8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65811</xdr:rowOff>
    </xdr:from>
    <xdr:to>
      <xdr:col>55</xdr:col>
      <xdr:colOff>0</xdr:colOff>
      <xdr:row>78</xdr:row>
      <xdr:rowOff>98676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8911"/>
          <a:ext cx="838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88700</xdr:rowOff>
    </xdr:from>
    <xdr:to>
      <xdr:col>50</xdr:col>
      <xdr:colOff>114300</xdr:colOff>
      <xdr:row>78</xdr:row>
      <xdr:rowOff>98676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180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88700</xdr:rowOff>
    </xdr:from>
    <xdr:to>
      <xdr:col>45</xdr:col>
      <xdr:colOff>177800</xdr:colOff>
      <xdr:row>78</xdr:row>
      <xdr:rowOff>95031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1800"/>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86725</xdr:rowOff>
    </xdr:from>
    <xdr:to>
      <xdr:col>41</xdr:col>
      <xdr:colOff>50800</xdr:colOff>
      <xdr:row>78</xdr:row>
      <xdr:rowOff>95031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59825"/>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15011</xdr:rowOff>
    </xdr:from>
    <xdr:to>
      <xdr:col>55</xdr:col>
      <xdr:colOff>50800</xdr:colOff>
      <xdr:row>78</xdr:row>
      <xdr:rowOff>116611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101388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47876</xdr:rowOff>
    </xdr:from>
    <xdr:to>
      <xdr:col>50</xdr:col>
      <xdr:colOff>165100</xdr:colOff>
      <xdr:row>78</xdr:row>
      <xdr:rowOff>149476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140603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37900</xdr:rowOff>
    </xdr:from>
    <xdr:to>
      <xdr:col>46</xdr:col>
      <xdr:colOff>38100</xdr:colOff>
      <xdr:row>78</xdr:row>
      <xdr:rowOff>139500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130627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44231</xdr:rowOff>
    </xdr:from>
    <xdr:to>
      <xdr:col>41</xdr:col>
      <xdr:colOff>101600</xdr:colOff>
      <xdr:row>78</xdr:row>
      <xdr:rowOff>145831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136958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35925</xdr:rowOff>
    </xdr:from>
    <xdr:to>
      <xdr:col>36</xdr:col>
      <xdr:colOff>165100</xdr:colOff>
      <xdr:row>78</xdr:row>
      <xdr:rowOff>137525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148789</xdr:rowOff>
    </xdr:from>
    <xdr:to>
      <xdr:col>55</xdr:col>
      <xdr:colOff>0</xdr:colOff>
      <xdr:row>97</xdr:row>
      <xdr:rowOff>164043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9439"/>
          <a:ext cx="8382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148789</xdr:rowOff>
    </xdr:from>
    <xdr:to>
      <xdr:col>50</xdr:col>
      <xdr:colOff>114300</xdr:colOff>
      <xdr:row>98</xdr:row>
      <xdr:rowOff>34936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9439"/>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34936</xdr:rowOff>
    </xdr:from>
    <xdr:to>
      <xdr:col>45</xdr:col>
      <xdr:colOff>177800</xdr:colOff>
      <xdr:row>98</xdr:row>
      <xdr:rowOff>61610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37036"/>
          <a:ext cx="889000" cy="2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61610</xdr:rowOff>
    </xdr:from>
    <xdr:to>
      <xdr:col>41</xdr:col>
      <xdr:colOff>50800</xdr:colOff>
      <xdr:row>98</xdr:row>
      <xdr:rowOff>81628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63710"/>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113243</xdr:rowOff>
    </xdr:from>
    <xdr:to>
      <xdr:col>55</xdr:col>
      <xdr:colOff>50800</xdr:colOff>
      <xdr:row>98</xdr:row>
      <xdr:rowOff>43393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91670</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97989</xdr:rowOff>
    </xdr:from>
    <xdr:to>
      <xdr:col>50</xdr:col>
      <xdr:colOff>165100</xdr:colOff>
      <xdr:row>98</xdr:row>
      <xdr:rowOff>28139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19266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155586</xdr:rowOff>
    </xdr:from>
    <xdr:to>
      <xdr:col>46</xdr:col>
      <xdr:colOff>38100</xdr:colOff>
      <xdr:row>98</xdr:row>
      <xdr:rowOff>85736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102263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10810</xdr:rowOff>
    </xdr:from>
    <xdr:to>
      <xdr:col>41</xdr:col>
      <xdr:colOff>101600</xdr:colOff>
      <xdr:row>98</xdr:row>
      <xdr:rowOff>112410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30828</xdr:rowOff>
    </xdr:from>
    <xdr:to>
      <xdr:col>36</xdr:col>
      <xdr:colOff>165100</xdr:colOff>
      <xdr:row>98</xdr:row>
      <xdr:rowOff>132428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123555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147806</xdr:rowOff>
    </xdr:from>
    <xdr:to>
      <xdr:col>85</xdr:col>
      <xdr:colOff>127000</xdr:colOff>
      <xdr:row>38</xdr:row>
      <xdr:rowOff>170065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2906"/>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43962</xdr:rowOff>
    </xdr:from>
    <xdr:to>
      <xdr:col>81</xdr:col>
      <xdr:colOff>50800</xdr:colOff>
      <xdr:row>38</xdr:row>
      <xdr:rowOff>170065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9062"/>
          <a:ext cx="889000" cy="1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43962</xdr:rowOff>
    </xdr:from>
    <xdr:to>
      <xdr:col>76</xdr:col>
      <xdr:colOff>114300</xdr:colOff>
      <xdr:row>38</xdr:row>
      <xdr:rowOff>81110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906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103312</xdr:rowOff>
    </xdr:from>
    <xdr:to>
      <xdr:col>76</xdr:col>
      <xdr:colOff>165100</xdr:colOff>
      <xdr:row>39</xdr:row>
      <xdr:rowOff>33462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61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7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81110</xdr:rowOff>
    </xdr:from>
    <xdr:to>
      <xdr:col>71</xdr:col>
      <xdr:colOff>177800</xdr:colOff>
      <xdr:row>38</xdr:row>
      <xdr:rowOff>157328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96210"/>
          <a:ext cx="889000" cy="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114291</xdr:rowOff>
    </xdr:from>
    <xdr:to>
      <xdr:col>72</xdr:col>
      <xdr:colOff>38100</xdr:colOff>
      <xdr:row>39</xdr:row>
      <xdr:rowOff>44441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2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35568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111012</xdr:rowOff>
    </xdr:from>
    <xdr:to>
      <xdr:col>67</xdr:col>
      <xdr:colOff>101600</xdr:colOff>
      <xdr:row>39</xdr:row>
      <xdr:rowOff>41162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6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32289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7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97006</xdr:rowOff>
    </xdr:from>
    <xdr:to>
      <xdr:col>85</xdr:col>
      <xdr:colOff>177800</xdr:colOff>
      <xdr:row>39</xdr:row>
      <xdr:rowOff>27156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119265</xdr:rowOff>
    </xdr:from>
    <xdr:to>
      <xdr:col>81</xdr:col>
      <xdr:colOff>101600</xdr:colOff>
      <xdr:row>39</xdr:row>
      <xdr:rowOff>49415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40542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164612</xdr:rowOff>
    </xdr:from>
    <xdr:to>
      <xdr:col>76</xdr:col>
      <xdr:colOff>165100</xdr:colOff>
      <xdr:row>38</xdr:row>
      <xdr:rowOff>94762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30310</xdr:rowOff>
    </xdr:from>
    <xdr:to>
      <xdr:col>72</xdr:col>
      <xdr:colOff>38100</xdr:colOff>
      <xdr:row>38</xdr:row>
      <xdr:rowOff>131910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106528</xdr:rowOff>
    </xdr:from>
    <xdr:to>
      <xdr:col>67</xdr:col>
      <xdr:colOff>101600</xdr:colOff>
      <xdr:row>39</xdr:row>
      <xdr:rowOff>36678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53205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54732</xdr:rowOff>
    </xdr:from>
    <xdr:to>
      <xdr:col>85</xdr:col>
      <xdr:colOff>127000</xdr:colOff>
      <xdr:row>57</xdr:row>
      <xdr:rowOff>68978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7382"/>
          <a:ext cx="8382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68978</xdr:rowOff>
    </xdr:from>
    <xdr:to>
      <xdr:col>81</xdr:col>
      <xdr:colOff>50800</xdr:colOff>
      <xdr:row>57</xdr:row>
      <xdr:rowOff>94931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41628"/>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94931</xdr:rowOff>
    </xdr:from>
    <xdr:to>
      <xdr:col>76</xdr:col>
      <xdr:colOff>114300</xdr:colOff>
      <xdr:row>58</xdr:row>
      <xdr:rowOff>7321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67581"/>
          <a:ext cx="889000" cy="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151095</xdr:rowOff>
    </xdr:from>
    <xdr:to>
      <xdr:col>76</xdr:col>
      <xdr:colOff>165100</xdr:colOff>
      <xdr:row>58</xdr:row>
      <xdr:rowOff>81245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72372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109482</xdr:rowOff>
    </xdr:from>
    <xdr:to>
      <xdr:col>71</xdr:col>
      <xdr:colOff>177800</xdr:colOff>
      <xdr:row>58</xdr:row>
      <xdr:rowOff>7321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67782"/>
          <a:ext cx="889000" cy="58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xdr:rowOff>
    </xdr:from>
    <xdr:to>
      <xdr:col>72</xdr:col>
      <xdr:colOff>38100</xdr:colOff>
      <xdr:row>58</xdr:row>
      <xdr:rowOff>102532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154162</xdr:rowOff>
    </xdr:from>
    <xdr:to>
      <xdr:col>67</xdr:col>
      <xdr:colOff>101600</xdr:colOff>
      <xdr:row>58</xdr:row>
      <xdr:rowOff>84312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75439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3932</xdr:rowOff>
    </xdr:from>
    <xdr:to>
      <xdr:col>85</xdr:col>
      <xdr:colOff>177800</xdr:colOff>
      <xdr:row>57</xdr:row>
      <xdr:rowOff>105532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26809</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18178</xdr:rowOff>
    </xdr:from>
    <xdr:to>
      <xdr:col>81</xdr:col>
      <xdr:colOff>101600</xdr:colOff>
      <xdr:row>57</xdr:row>
      <xdr:rowOff>119778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136305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44131</xdr:rowOff>
    </xdr:from>
    <xdr:to>
      <xdr:col>76</xdr:col>
      <xdr:colOff>165100</xdr:colOff>
      <xdr:row>57</xdr:row>
      <xdr:rowOff>145731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162258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9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127971</xdr:rowOff>
    </xdr:from>
    <xdr:to>
      <xdr:col>72</xdr:col>
      <xdr:colOff>38100</xdr:colOff>
      <xdr:row>58</xdr:row>
      <xdr:rowOff>58121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74648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58682</xdr:rowOff>
    </xdr:from>
    <xdr:to>
      <xdr:col>67</xdr:col>
      <xdr:colOff>101600</xdr:colOff>
      <xdr:row>54</xdr:row>
      <xdr:rowOff>160282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5359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09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162330</xdr:rowOff>
    </xdr:from>
    <xdr:to>
      <xdr:col>85</xdr:col>
      <xdr:colOff>127000</xdr:colOff>
      <xdr:row>78</xdr:row>
      <xdr:rowOff>123157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63980"/>
          <a:ext cx="838200" cy="1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162330</xdr:rowOff>
    </xdr:from>
    <xdr:to>
      <xdr:col>81</xdr:col>
      <xdr:colOff>50800</xdr:colOff>
      <xdr:row>78</xdr:row>
      <xdr:rowOff>108017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63980"/>
          <a:ext cx="889000" cy="1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108017</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11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68872</xdr:rowOff>
    </xdr:from>
    <xdr:to>
      <xdr:col>76</xdr:col>
      <xdr:colOff>165100</xdr:colOff>
      <xdr:row>78</xdr:row>
      <xdr:rowOff>170472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161599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66655</xdr:rowOff>
    </xdr:from>
    <xdr:to>
      <xdr:col>72</xdr:col>
      <xdr:colOff>38100</xdr:colOff>
      <xdr:row>78</xdr:row>
      <xdr:rowOff>168255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13332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66641</xdr:rowOff>
    </xdr:from>
    <xdr:to>
      <xdr:col>67</xdr:col>
      <xdr:colOff>101600</xdr:colOff>
      <xdr:row>78</xdr:row>
      <xdr:rowOff>168241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72357</xdr:rowOff>
    </xdr:from>
    <xdr:to>
      <xdr:col>85</xdr:col>
      <xdr:colOff>177800</xdr:colOff>
      <xdr:row>79</xdr:row>
      <xdr:rowOff>2507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111530</xdr:rowOff>
    </xdr:from>
    <xdr:to>
      <xdr:col>81</xdr:col>
      <xdr:colOff>101600</xdr:colOff>
      <xdr:row>78</xdr:row>
      <xdr:rowOff>41680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58207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0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57217</xdr:rowOff>
    </xdr:from>
    <xdr:to>
      <xdr:col>76</xdr:col>
      <xdr:colOff>165100</xdr:colOff>
      <xdr:row>78</xdr:row>
      <xdr:rowOff>158817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3894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136038</xdr:rowOff>
    </xdr:from>
    <xdr:to>
      <xdr:col>85</xdr:col>
      <xdr:colOff>127000</xdr:colOff>
      <xdr:row>97</xdr:row>
      <xdr:rowOff>18154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5238"/>
          <a:ext cx="8382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18154</xdr:rowOff>
    </xdr:from>
    <xdr:to>
      <xdr:col>81</xdr:col>
      <xdr:colOff>50800</xdr:colOff>
      <xdr:row>97</xdr:row>
      <xdr:rowOff>59592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8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59592</xdr:rowOff>
    </xdr:from>
    <xdr:to>
      <xdr:col>76</xdr:col>
      <xdr:colOff>114300</xdr:colOff>
      <xdr:row>97</xdr:row>
      <xdr:rowOff>72315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0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88694</xdr:rowOff>
    </xdr:from>
    <xdr:to>
      <xdr:col>76</xdr:col>
      <xdr:colOff>165100</xdr:colOff>
      <xdr:row>98</xdr:row>
      <xdr:rowOff>18844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68647</xdr:rowOff>
    </xdr:from>
    <xdr:to>
      <xdr:col>71</xdr:col>
      <xdr:colOff>177800</xdr:colOff>
      <xdr:row>97</xdr:row>
      <xdr:rowOff>72315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99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102859</xdr:rowOff>
    </xdr:from>
    <xdr:to>
      <xdr:col>72</xdr:col>
      <xdr:colOff>38100</xdr:colOff>
      <xdr:row>98</xdr:row>
      <xdr:rowOff>33009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24136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100177</xdr:rowOff>
    </xdr:from>
    <xdr:to>
      <xdr:col>67</xdr:col>
      <xdr:colOff>101600</xdr:colOff>
      <xdr:row>98</xdr:row>
      <xdr:rowOff>30327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85238</xdr:rowOff>
    </xdr:from>
    <xdr:to>
      <xdr:col>85</xdr:col>
      <xdr:colOff>177800</xdr:colOff>
      <xdr:row>97</xdr:row>
      <xdr:rowOff>15388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108115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138804</xdr:rowOff>
    </xdr:from>
    <xdr:to>
      <xdr:col>81</xdr:col>
      <xdr:colOff>101600</xdr:colOff>
      <xdr:row>97</xdr:row>
      <xdr:rowOff>68954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85481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8792</xdr:rowOff>
    </xdr:from>
    <xdr:to>
      <xdr:col>76</xdr:col>
      <xdr:colOff>165100</xdr:colOff>
      <xdr:row>97</xdr:row>
      <xdr:rowOff>110392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126919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21515</xdr:rowOff>
    </xdr:from>
    <xdr:to>
      <xdr:col>72</xdr:col>
      <xdr:colOff>38100</xdr:colOff>
      <xdr:row>97</xdr:row>
      <xdr:rowOff>123115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139642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17847</xdr:rowOff>
    </xdr:from>
    <xdr:to>
      <xdr:col>67</xdr:col>
      <xdr:colOff>101600</xdr:colOff>
      <xdr:row>97</xdr:row>
      <xdr:rowOff>119447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135974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87908</xdr:rowOff>
    </xdr:from>
    <xdr:to>
      <xdr:col>107</xdr:col>
      <xdr:colOff>101600</xdr:colOff>
      <xdr:row>39</xdr:row>
      <xdr:rowOff>18058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34585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87794</xdr:rowOff>
    </xdr:from>
    <xdr:to>
      <xdr:col>102</xdr:col>
      <xdr:colOff>165100</xdr:colOff>
      <xdr:row>39</xdr:row>
      <xdr:rowOff>17944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34470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87990</xdr:rowOff>
    </xdr:from>
    <xdr:to>
      <xdr:col>98</xdr:col>
      <xdr:colOff>38100</xdr:colOff>
      <xdr:row>39</xdr:row>
      <xdr:rowOff>18140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34667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80</v>
      </c>
      <c r="C2" s="179"/>
      <c r="D2" s="180"/>
    </row>
    <row r="3" spans="1:119" ht="18.75" customHeight="1" thickBot="1" x14ac:dyDescent="0.25">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5466247</v>
      </c>
      <c r="BO4" s="374"/>
      <c r="BP4" s="374"/>
      <c r="BQ4" s="374"/>
      <c r="BR4" s="374"/>
      <c r="BS4" s="374"/>
      <c r="BT4" s="374"/>
      <c r="BU4" s="375"/>
      <c r="BV4" s="373">
        <v>6171307</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7.3</v>
      </c>
      <c r="CU4" s="380"/>
      <c r="CV4" s="380"/>
      <c r="CW4" s="380"/>
      <c r="CX4" s="380"/>
      <c r="CY4" s="380"/>
      <c r="CZ4" s="380"/>
      <c r="DA4" s="381"/>
      <c r="DB4" s="379">
        <v>3.9</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41">
        <v>5214084</v>
      </c>
      <c r="BO5" s="442"/>
      <c r="BP5" s="442"/>
      <c r="BQ5" s="442"/>
      <c r="BR5" s="442"/>
      <c r="BS5" s="442"/>
      <c r="BT5" s="442"/>
      <c r="BU5" s="443"/>
      <c r="BV5" s="441">
        <v>5772299</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07">
        <v>85.3</v>
      </c>
      <c r="CU5" s="408"/>
      <c r="CV5" s="408"/>
      <c r="CW5" s="408"/>
      <c r="CX5" s="408"/>
      <c r="CY5" s="408"/>
      <c r="CZ5" s="408"/>
      <c r="DA5" s="409"/>
      <c r="DB5" s="407">
        <v>87.7</v>
      </c>
      <c r="DC5" s="408"/>
      <c r="DD5" s="408"/>
      <c r="DE5" s="408"/>
      <c r="DF5" s="408"/>
      <c r="DG5" s="408"/>
      <c r="DH5" s="408"/>
      <c r="DI5" s="409"/>
    </row>
    <row r="6" spans="1:119" ht="18.75" customHeight="1" x14ac:dyDescent="0.2">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93</v>
      </c>
      <c r="AV6" s="437"/>
      <c r="AW6" s="437"/>
      <c r="AX6" s="437"/>
      <c r="AY6" s="438" t="s">
        <v>101</v>
      </c>
      <c r="AZ6" s="439"/>
      <c r="BA6" s="439"/>
      <c r="BB6" s="439"/>
      <c r="BC6" s="439"/>
      <c r="BD6" s="439"/>
      <c r="BE6" s="439"/>
      <c r="BF6" s="439"/>
      <c r="BG6" s="439"/>
      <c r="BH6" s="439"/>
      <c r="BI6" s="439"/>
      <c r="BJ6" s="439"/>
      <c r="BK6" s="439"/>
      <c r="BL6" s="439"/>
      <c r="BM6" s="440"/>
      <c r="BN6" s="441">
        <v>252163</v>
      </c>
      <c r="BO6" s="442"/>
      <c r="BP6" s="442"/>
      <c r="BQ6" s="442"/>
      <c r="BR6" s="442"/>
      <c r="BS6" s="442"/>
      <c r="BT6" s="442"/>
      <c r="BU6" s="443"/>
      <c r="BV6" s="441">
        <v>399008</v>
      </c>
      <c r="BW6" s="442"/>
      <c r="BX6" s="442"/>
      <c r="BY6" s="442"/>
      <c r="BZ6" s="442"/>
      <c r="CA6" s="442"/>
      <c r="CB6" s="442"/>
      <c r="CC6" s="443"/>
      <c r="CD6" s="444" t="s">
        <v>102</v>
      </c>
      <c r="CE6" s="445"/>
      <c r="CF6" s="445"/>
      <c r="CG6" s="445"/>
      <c r="CH6" s="445"/>
      <c r="CI6" s="445"/>
      <c r="CJ6" s="445"/>
      <c r="CK6" s="445"/>
      <c r="CL6" s="445"/>
      <c r="CM6" s="445"/>
      <c r="CN6" s="445"/>
      <c r="CO6" s="445"/>
      <c r="CP6" s="445"/>
      <c r="CQ6" s="445"/>
      <c r="CR6" s="445"/>
      <c r="CS6" s="446"/>
      <c r="CT6" s="447">
        <v>88.4</v>
      </c>
      <c r="CU6" s="448"/>
      <c r="CV6" s="448"/>
      <c r="CW6" s="448"/>
      <c r="CX6" s="448"/>
      <c r="CY6" s="448"/>
      <c r="CZ6" s="448"/>
      <c r="DA6" s="449"/>
      <c r="DB6" s="447">
        <v>90.3</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103</v>
      </c>
      <c r="AN7" s="434"/>
      <c r="AO7" s="434"/>
      <c r="AP7" s="434"/>
      <c r="AQ7" s="434"/>
      <c r="AR7" s="434"/>
      <c r="AS7" s="434"/>
      <c r="AT7" s="435"/>
      <c r="AU7" s="436" t="s">
        <v>93</v>
      </c>
      <c r="AV7" s="437"/>
      <c r="AW7" s="437"/>
      <c r="AX7" s="437"/>
      <c r="AY7" s="438" t="s">
        <v>104</v>
      </c>
      <c r="AZ7" s="439"/>
      <c r="BA7" s="439"/>
      <c r="BB7" s="439"/>
      <c r="BC7" s="439"/>
      <c r="BD7" s="439"/>
      <c r="BE7" s="439"/>
      <c r="BF7" s="439"/>
      <c r="BG7" s="439"/>
      <c r="BH7" s="439"/>
      <c r="BI7" s="439"/>
      <c r="BJ7" s="439"/>
      <c r="BK7" s="439"/>
      <c r="BL7" s="439"/>
      <c r="BM7" s="440"/>
      <c r="BN7" s="441">
        <v>28660</v>
      </c>
      <c r="BO7" s="442"/>
      <c r="BP7" s="442"/>
      <c r="BQ7" s="442"/>
      <c r="BR7" s="442"/>
      <c r="BS7" s="442"/>
      <c r="BT7" s="442"/>
      <c r="BU7" s="443"/>
      <c r="BV7" s="441">
        <v>288862</v>
      </c>
      <c r="BW7" s="442"/>
      <c r="BX7" s="442"/>
      <c r="BY7" s="442"/>
      <c r="BZ7" s="442"/>
      <c r="CA7" s="442"/>
      <c r="CB7" s="442"/>
      <c r="CC7" s="443"/>
      <c r="CD7" s="444" t="s">
        <v>105</v>
      </c>
      <c r="CE7" s="445"/>
      <c r="CF7" s="445"/>
      <c r="CG7" s="445"/>
      <c r="CH7" s="445"/>
      <c r="CI7" s="445"/>
      <c r="CJ7" s="445"/>
      <c r="CK7" s="445"/>
      <c r="CL7" s="445"/>
      <c r="CM7" s="445"/>
      <c r="CN7" s="445"/>
      <c r="CO7" s="445"/>
      <c r="CP7" s="445"/>
      <c r="CQ7" s="445"/>
      <c r="CR7" s="445"/>
      <c r="CS7" s="446"/>
      <c r="CT7" s="441">
        <v>3048474</v>
      </c>
      <c r="CU7" s="442"/>
      <c r="CV7" s="442"/>
      <c r="CW7" s="442"/>
      <c r="CX7" s="442"/>
      <c r="CY7" s="442"/>
      <c r="CZ7" s="442"/>
      <c r="DA7" s="443"/>
      <c r="DB7" s="441">
        <v>2794348</v>
      </c>
      <c r="DC7" s="442"/>
      <c r="DD7" s="442"/>
      <c r="DE7" s="442"/>
      <c r="DF7" s="442"/>
      <c r="DG7" s="442"/>
      <c r="DH7" s="442"/>
      <c r="DI7" s="443"/>
    </row>
    <row r="8" spans="1:119" ht="18.75" customHeight="1" thickBot="1" x14ac:dyDescent="0.25">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106</v>
      </c>
      <c r="AN8" s="434"/>
      <c r="AO8" s="434"/>
      <c r="AP8" s="434"/>
      <c r="AQ8" s="434"/>
      <c r="AR8" s="434"/>
      <c r="AS8" s="434"/>
      <c r="AT8" s="435"/>
      <c r="AU8" s="436" t="s">
        <v>93</v>
      </c>
      <c r="AV8" s="437"/>
      <c r="AW8" s="437"/>
      <c r="AX8" s="437"/>
      <c r="AY8" s="438" t="s">
        <v>107</v>
      </c>
      <c r="AZ8" s="439"/>
      <c r="BA8" s="439"/>
      <c r="BB8" s="439"/>
      <c r="BC8" s="439"/>
      <c r="BD8" s="439"/>
      <c r="BE8" s="439"/>
      <c r="BF8" s="439"/>
      <c r="BG8" s="439"/>
      <c r="BH8" s="439"/>
      <c r="BI8" s="439"/>
      <c r="BJ8" s="439"/>
      <c r="BK8" s="439"/>
      <c r="BL8" s="439"/>
      <c r="BM8" s="440"/>
      <c r="BN8" s="441">
        <v>223503</v>
      </c>
      <c r="BO8" s="442"/>
      <c r="BP8" s="442"/>
      <c r="BQ8" s="442"/>
      <c r="BR8" s="442"/>
      <c r="BS8" s="442"/>
      <c r="BT8" s="442"/>
      <c r="BU8" s="443"/>
      <c r="BV8" s="441">
        <v>110146</v>
      </c>
      <c r="BW8" s="442"/>
      <c r="BX8" s="442"/>
      <c r="BY8" s="442"/>
      <c r="BZ8" s="442"/>
      <c r="CA8" s="442"/>
      <c r="CB8" s="442"/>
      <c r="CC8" s="443"/>
      <c r="CD8" s="444" t="s">
        <v>108</v>
      </c>
      <c r="CE8" s="445"/>
      <c r="CF8" s="445"/>
      <c r="CG8" s="445"/>
      <c r="CH8" s="445"/>
      <c r="CI8" s="445"/>
      <c r="CJ8" s="445"/>
      <c r="CK8" s="445"/>
      <c r="CL8" s="445"/>
      <c r="CM8" s="445"/>
      <c r="CN8" s="445"/>
      <c r="CO8" s="445"/>
      <c r="CP8" s="445"/>
      <c r="CQ8" s="445"/>
      <c r="CR8" s="445"/>
      <c r="CS8" s="446"/>
      <c r="CT8" s="450">
        <v>0.22</v>
      </c>
      <c r="CU8" s="451"/>
      <c r="CV8" s="451"/>
      <c r="CW8" s="451"/>
      <c r="CX8" s="451"/>
      <c r="CY8" s="451"/>
      <c r="CZ8" s="451"/>
      <c r="DA8" s="452"/>
      <c r="DB8" s="450">
        <v>0.23</v>
      </c>
      <c r="DC8" s="451"/>
      <c r="DD8" s="451"/>
      <c r="DE8" s="451"/>
      <c r="DF8" s="451"/>
      <c r="DG8" s="451"/>
      <c r="DH8" s="451"/>
      <c r="DI8" s="452"/>
    </row>
    <row r="9" spans="1:119" ht="18.75" customHeight="1" thickBot="1" x14ac:dyDescent="0.25">
      <c r="A9" s="178"/>
      <c r="B9" s="404" t="s">
        <v>109</v>
      </c>
      <c r="C9" s="405"/>
      <c r="D9" s="405"/>
      <c r="E9" s="405"/>
      <c r="F9" s="405"/>
      <c r="G9" s="405"/>
      <c r="H9" s="405"/>
      <c r="I9" s="405"/>
      <c r="J9" s="405"/>
      <c r="K9" s="453"/>
      <c r="L9" s="454" t="s">
        <v>110</v>
      </c>
      <c r="M9" s="455"/>
      <c r="N9" s="455"/>
      <c r="O9" s="455"/>
      <c r="P9" s="455"/>
      <c r="Q9" s="456"/>
      <c r="R9" s="457">
        <v>4825</v>
      </c>
      <c r="S9" s="458"/>
      <c r="T9" s="458"/>
      <c r="U9" s="458"/>
      <c r="V9" s="459"/>
      <c r="W9" s="367" t="s">
        <v>111</v>
      </c>
      <c r="X9" s="368"/>
      <c r="Y9" s="368"/>
      <c r="Z9" s="368"/>
      <c r="AA9" s="368"/>
      <c r="AB9" s="368"/>
      <c r="AC9" s="368"/>
      <c r="AD9" s="368"/>
      <c r="AE9" s="368"/>
      <c r="AF9" s="368"/>
      <c r="AG9" s="368"/>
      <c r="AH9" s="368"/>
      <c r="AI9" s="368"/>
      <c r="AJ9" s="368"/>
      <c r="AK9" s="368"/>
      <c r="AL9" s="369"/>
      <c r="AM9" s="433" t="s">
        <v>112</v>
      </c>
      <c r="AN9" s="434"/>
      <c r="AO9" s="434"/>
      <c r="AP9" s="434"/>
      <c r="AQ9" s="434"/>
      <c r="AR9" s="434"/>
      <c r="AS9" s="434"/>
      <c r="AT9" s="435"/>
      <c r="AU9" s="436" t="s">
        <v>113</v>
      </c>
      <c r="AV9" s="437"/>
      <c r="AW9" s="437"/>
      <c r="AX9" s="437"/>
      <c r="AY9" s="438" t="s">
        <v>114</v>
      </c>
      <c r="AZ9" s="439"/>
      <c r="BA9" s="439"/>
      <c r="BB9" s="439"/>
      <c r="BC9" s="439"/>
      <c r="BD9" s="439"/>
      <c r="BE9" s="439"/>
      <c r="BF9" s="439"/>
      <c r="BG9" s="439"/>
      <c r="BH9" s="439"/>
      <c r="BI9" s="439"/>
      <c r="BJ9" s="439"/>
      <c r="BK9" s="439"/>
      <c r="BL9" s="439"/>
      <c r="BM9" s="440"/>
      <c r="BN9" s="441">
        <v>113357</v>
      </c>
      <c r="BO9" s="442"/>
      <c r="BP9" s="442"/>
      <c r="BQ9" s="442"/>
      <c r="BR9" s="442"/>
      <c r="BS9" s="442"/>
      <c r="BT9" s="442"/>
      <c r="BU9" s="443"/>
      <c r="BV9" s="441">
        <v>11408</v>
      </c>
      <c r="BW9" s="442"/>
      <c r="BX9" s="442"/>
      <c r="BY9" s="442"/>
      <c r="BZ9" s="442"/>
      <c r="CA9" s="442"/>
      <c r="CB9" s="442"/>
      <c r="CC9" s="443"/>
      <c r="CD9" s="444" t="s">
        <v>115</v>
      </c>
      <c r="CE9" s="445"/>
      <c r="CF9" s="445"/>
      <c r="CG9" s="445"/>
      <c r="CH9" s="445"/>
      <c r="CI9" s="445"/>
      <c r="CJ9" s="445"/>
      <c r="CK9" s="445"/>
      <c r="CL9" s="445"/>
      <c r="CM9" s="445"/>
      <c r="CN9" s="445"/>
      <c r="CO9" s="445"/>
      <c r="CP9" s="445"/>
      <c r="CQ9" s="445"/>
      <c r="CR9" s="445"/>
      <c r="CS9" s="446"/>
      <c r="CT9" s="407">
        <v>19.2</v>
      </c>
      <c r="CU9" s="408"/>
      <c r="CV9" s="408"/>
      <c r="CW9" s="408"/>
      <c r="CX9" s="408"/>
      <c r="CY9" s="408"/>
      <c r="CZ9" s="408"/>
      <c r="DA9" s="409"/>
      <c r="DB9" s="407">
        <v>17.399999999999999</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116</v>
      </c>
      <c r="M10" s="434"/>
      <c r="N10" s="434"/>
      <c r="O10" s="434"/>
      <c r="P10" s="434"/>
      <c r="Q10" s="435"/>
      <c r="R10" s="461">
        <v>5373</v>
      </c>
      <c r="S10" s="462"/>
      <c r="T10" s="462"/>
      <c r="U10" s="462"/>
      <c r="V10" s="463"/>
      <c r="W10" s="398"/>
      <c r="X10" s="399"/>
      <c r="Y10" s="399"/>
      <c r="Z10" s="399"/>
      <c r="AA10" s="399"/>
      <c r="AB10" s="399"/>
      <c r="AC10" s="399"/>
      <c r="AD10" s="399"/>
      <c r="AE10" s="399"/>
      <c r="AF10" s="399"/>
      <c r="AG10" s="399"/>
      <c r="AH10" s="399"/>
      <c r="AI10" s="399"/>
      <c r="AJ10" s="399"/>
      <c r="AK10" s="399"/>
      <c r="AL10" s="402"/>
      <c r="AM10" s="433" t="s">
        <v>117</v>
      </c>
      <c r="AN10" s="434"/>
      <c r="AO10" s="434"/>
      <c r="AP10" s="434"/>
      <c r="AQ10" s="434"/>
      <c r="AR10" s="434"/>
      <c r="AS10" s="434"/>
      <c r="AT10" s="435"/>
      <c r="AU10" s="436" t="s">
        <v>118</v>
      </c>
      <c r="AV10" s="437"/>
      <c r="AW10" s="437"/>
      <c r="AX10" s="437"/>
      <c r="AY10" s="438" t="s">
        <v>119</v>
      </c>
      <c r="AZ10" s="439"/>
      <c r="BA10" s="439"/>
      <c r="BB10" s="439"/>
      <c r="BC10" s="439"/>
      <c r="BD10" s="439"/>
      <c r="BE10" s="439"/>
      <c r="BF10" s="439"/>
      <c r="BG10" s="439"/>
      <c r="BH10" s="439"/>
      <c r="BI10" s="439"/>
      <c r="BJ10" s="439"/>
      <c r="BK10" s="439"/>
      <c r="BL10" s="439"/>
      <c r="BM10" s="440"/>
      <c r="BN10" s="441">
        <v>191708</v>
      </c>
      <c r="BO10" s="442"/>
      <c r="BP10" s="442"/>
      <c r="BQ10" s="442"/>
      <c r="BR10" s="442"/>
      <c r="BS10" s="442"/>
      <c r="BT10" s="442"/>
      <c r="BU10" s="443"/>
      <c r="BV10" s="441">
        <v>50718</v>
      </c>
      <c r="BW10" s="442"/>
      <c r="BX10" s="442"/>
      <c r="BY10" s="442"/>
      <c r="BZ10" s="442"/>
      <c r="CA10" s="442"/>
      <c r="CB10" s="442"/>
      <c r="CC10" s="44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3" t="s">
        <v>123</v>
      </c>
      <c r="AN11" s="434"/>
      <c r="AO11" s="434"/>
      <c r="AP11" s="434"/>
      <c r="AQ11" s="434"/>
      <c r="AR11" s="434"/>
      <c r="AS11" s="434"/>
      <c r="AT11" s="435"/>
      <c r="AU11" s="436" t="s">
        <v>124</v>
      </c>
      <c r="AV11" s="437"/>
      <c r="AW11" s="437"/>
      <c r="AX11" s="437"/>
      <c r="AY11" s="438" t="s">
        <v>125</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2">
      <c r="A12" s="178"/>
      <c r="B12" s="470" t="s">
        <v>129</v>
      </c>
      <c r="C12" s="471"/>
      <c r="D12" s="471"/>
      <c r="E12" s="471"/>
      <c r="F12" s="471"/>
      <c r="G12" s="471"/>
      <c r="H12" s="471"/>
      <c r="I12" s="471"/>
      <c r="J12" s="471"/>
      <c r="K12" s="472"/>
      <c r="L12" s="479" t="s">
        <v>130</v>
      </c>
      <c r="M12" s="480"/>
      <c r="N12" s="480"/>
      <c r="O12" s="480"/>
      <c r="P12" s="480"/>
      <c r="Q12" s="481"/>
      <c r="R12" s="482">
        <v>4869</v>
      </c>
      <c r="S12" s="483"/>
      <c r="T12" s="483"/>
      <c r="U12" s="483"/>
      <c r="V12" s="484"/>
      <c r="W12" s="485" t="s">
        <v>1</v>
      </c>
      <c r="X12" s="437"/>
      <c r="Y12" s="437"/>
      <c r="Z12" s="437"/>
      <c r="AA12" s="437"/>
      <c r="AB12" s="486"/>
      <c r="AC12" s="487" t="s">
        <v>131</v>
      </c>
      <c r="AD12" s="488"/>
      <c r="AE12" s="488"/>
      <c r="AF12" s="488"/>
      <c r="AG12" s="489"/>
      <c r="AH12" s="487" t="s">
        <v>132</v>
      </c>
      <c r="AI12" s="488"/>
      <c r="AJ12" s="488"/>
      <c r="AK12" s="488"/>
      <c r="AL12" s="490"/>
      <c r="AM12" s="433" t="s">
        <v>133</v>
      </c>
      <c r="AN12" s="434"/>
      <c r="AO12" s="434"/>
      <c r="AP12" s="434"/>
      <c r="AQ12" s="434"/>
      <c r="AR12" s="434"/>
      <c r="AS12" s="434"/>
      <c r="AT12" s="435"/>
      <c r="AU12" s="436" t="s">
        <v>124</v>
      </c>
      <c r="AV12" s="437"/>
      <c r="AW12" s="437"/>
      <c r="AX12" s="437"/>
      <c r="AY12" s="438" t="s">
        <v>134</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30477</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50" t="s">
        <v>127</v>
      </c>
      <c r="CU12" s="451"/>
      <c r="CV12" s="451"/>
      <c r="CW12" s="451"/>
      <c r="CX12" s="451"/>
      <c r="CY12" s="451"/>
      <c r="CZ12" s="451"/>
      <c r="DA12" s="452"/>
      <c r="DB12" s="450" t="s">
        <v>128</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136</v>
      </c>
      <c r="N13" s="502"/>
      <c r="O13" s="502"/>
      <c r="P13" s="502"/>
      <c r="Q13" s="503"/>
      <c r="R13" s="494">
        <v>4821</v>
      </c>
      <c r="S13" s="495"/>
      <c r="T13" s="495"/>
      <c r="U13" s="495"/>
      <c r="V13" s="496"/>
      <c r="W13" s="420" t="s">
        <v>137</v>
      </c>
      <c r="X13" s="421"/>
      <c r="Y13" s="421"/>
      <c r="Z13" s="421"/>
      <c r="AA13" s="421"/>
      <c r="AB13" s="411"/>
      <c r="AC13" s="461">
        <v>338</v>
      </c>
      <c r="AD13" s="462"/>
      <c r="AE13" s="462"/>
      <c r="AF13" s="462"/>
      <c r="AG13" s="504"/>
      <c r="AH13" s="461">
        <v>440</v>
      </c>
      <c r="AI13" s="462"/>
      <c r="AJ13" s="462"/>
      <c r="AK13" s="462"/>
      <c r="AL13" s="463"/>
      <c r="AM13" s="433" t="s">
        <v>138</v>
      </c>
      <c r="AN13" s="434"/>
      <c r="AO13" s="434"/>
      <c r="AP13" s="434"/>
      <c r="AQ13" s="434"/>
      <c r="AR13" s="434"/>
      <c r="AS13" s="434"/>
      <c r="AT13" s="435"/>
      <c r="AU13" s="436" t="s">
        <v>139</v>
      </c>
      <c r="AV13" s="437"/>
      <c r="AW13" s="437"/>
      <c r="AX13" s="437"/>
      <c r="AY13" s="438" t="s">
        <v>140</v>
      </c>
      <c r="AZ13" s="439"/>
      <c r="BA13" s="439"/>
      <c r="BB13" s="439"/>
      <c r="BC13" s="439"/>
      <c r="BD13" s="439"/>
      <c r="BE13" s="439"/>
      <c r="BF13" s="439"/>
      <c r="BG13" s="439"/>
      <c r="BH13" s="439"/>
      <c r="BI13" s="439"/>
      <c r="BJ13" s="439"/>
      <c r="BK13" s="439"/>
      <c r="BL13" s="439"/>
      <c r="BM13" s="440"/>
      <c r="BN13" s="441">
        <v>305065</v>
      </c>
      <c r="BO13" s="442"/>
      <c r="BP13" s="442"/>
      <c r="BQ13" s="442"/>
      <c r="BR13" s="442"/>
      <c r="BS13" s="442"/>
      <c r="BT13" s="442"/>
      <c r="BU13" s="443"/>
      <c r="BV13" s="441">
        <v>31649</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07">
        <v>8.1</v>
      </c>
      <c r="CU13" s="408"/>
      <c r="CV13" s="408"/>
      <c r="CW13" s="408"/>
      <c r="CX13" s="408"/>
      <c r="CY13" s="408"/>
      <c r="CZ13" s="408"/>
      <c r="DA13" s="409"/>
      <c r="DB13" s="407">
        <v>7.8</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142</v>
      </c>
      <c r="M14" s="492"/>
      <c r="N14" s="492"/>
      <c r="O14" s="492"/>
      <c r="P14" s="492"/>
      <c r="Q14" s="493"/>
      <c r="R14" s="494">
        <v>5027</v>
      </c>
      <c r="S14" s="495"/>
      <c r="T14" s="495"/>
      <c r="U14" s="495"/>
      <c r="V14" s="496"/>
      <c r="W14" s="400"/>
      <c r="X14" s="401"/>
      <c r="Y14" s="401"/>
      <c r="Z14" s="401"/>
      <c r="AA14" s="401"/>
      <c r="AB14" s="390"/>
      <c r="AC14" s="497">
        <v>13.9</v>
      </c>
      <c r="AD14" s="498"/>
      <c r="AE14" s="498"/>
      <c r="AF14" s="498"/>
      <c r="AG14" s="499"/>
      <c r="AH14" s="497">
        <v>15.9</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143</v>
      </c>
      <c r="CE14" s="506"/>
      <c r="CF14" s="506"/>
      <c r="CG14" s="506"/>
      <c r="CH14" s="506"/>
      <c r="CI14" s="506"/>
      <c r="CJ14" s="506"/>
      <c r="CK14" s="506"/>
      <c r="CL14" s="506"/>
      <c r="CM14" s="506"/>
      <c r="CN14" s="506"/>
      <c r="CO14" s="506"/>
      <c r="CP14" s="506"/>
      <c r="CQ14" s="506"/>
      <c r="CR14" s="506"/>
      <c r="CS14" s="507"/>
      <c r="CT14" s="508" t="s">
        <v>144</v>
      </c>
      <c r="CU14" s="509"/>
      <c r="CV14" s="509"/>
      <c r="CW14" s="509"/>
      <c r="CX14" s="509"/>
      <c r="CY14" s="509"/>
      <c r="CZ14" s="509"/>
      <c r="DA14" s="510"/>
      <c r="DB14" s="508" t="s">
        <v>127</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145</v>
      </c>
      <c r="N15" s="502"/>
      <c r="O15" s="502"/>
      <c r="P15" s="502"/>
      <c r="Q15" s="503"/>
      <c r="R15" s="494">
        <v>4970</v>
      </c>
      <c r="S15" s="495"/>
      <c r="T15" s="495"/>
      <c r="U15" s="495"/>
      <c r="V15" s="496"/>
      <c r="W15" s="420" t="s">
        <v>146</v>
      </c>
      <c r="X15" s="421"/>
      <c r="Y15" s="421"/>
      <c r="Z15" s="421"/>
      <c r="AA15" s="421"/>
      <c r="AB15" s="411"/>
      <c r="AC15" s="461">
        <v>1034</v>
      </c>
      <c r="AD15" s="462"/>
      <c r="AE15" s="462"/>
      <c r="AF15" s="462"/>
      <c r="AG15" s="504"/>
      <c r="AH15" s="461">
        <v>1164</v>
      </c>
      <c r="AI15" s="462"/>
      <c r="AJ15" s="462"/>
      <c r="AK15" s="462"/>
      <c r="AL15" s="463"/>
      <c r="AM15" s="433"/>
      <c r="AN15" s="434"/>
      <c r="AO15" s="434"/>
      <c r="AP15" s="434"/>
      <c r="AQ15" s="434"/>
      <c r="AR15" s="434"/>
      <c r="AS15" s="434"/>
      <c r="AT15" s="435"/>
      <c r="AU15" s="436"/>
      <c r="AV15" s="437"/>
      <c r="AW15" s="437"/>
      <c r="AX15" s="437"/>
      <c r="AY15" s="370" t="s">
        <v>147</v>
      </c>
      <c r="AZ15" s="371"/>
      <c r="BA15" s="371"/>
      <c r="BB15" s="371"/>
      <c r="BC15" s="371"/>
      <c r="BD15" s="371"/>
      <c r="BE15" s="371"/>
      <c r="BF15" s="371"/>
      <c r="BG15" s="371"/>
      <c r="BH15" s="371"/>
      <c r="BI15" s="371"/>
      <c r="BJ15" s="371"/>
      <c r="BK15" s="371"/>
      <c r="BL15" s="371"/>
      <c r="BM15" s="372"/>
      <c r="BN15" s="373">
        <v>580910</v>
      </c>
      <c r="BO15" s="374"/>
      <c r="BP15" s="374"/>
      <c r="BQ15" s="374"/>
      <c r="BR15" s="374"/>
      <c r="BS15" s="374"/>
      <c r="BT15" s="374"/>
      <c r="BU15" s="375"/>
      <c r="BV15" s="373">
        <v>597603</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42.6</v>
      </c>
      <c r="AD16" s="498"/>
      <c r="AE16" s="498"/>
      <c r="AF16" s="498"/>
      <c r="AG16" s="499"/>
      <c r="AH16" s="497">
        <v>42.1</v>
      </c>
      <c r="AI16" s="498"/>
      <c r="AJ16" s="498"/>
      <c r="AK16" s="498"/>
      <c r="AL16" s="500"/>
      <c r="AM16" s="433"/>
      <c r="AN16" s="434"/>
      <c r="AO16" s="434"/>
      <c r="AP16" s="434"/>
      <c r="AQ16" s="434"/>
      <c r="AR16" s="434"/>
      <c r="AS16" s="434"/>
      <c r="AT16" s="435"/>
      <c r="AU16" s="436"/>
      <c r="AV16" s="437"/>
      <c r="AW16" s="437"/>
      <c r="AX16" s="437"/>
      <c r="AY16" s="438" t="s">
        <v>151</v>
      </c>
      <c r="AZ16" s="439"/>
      <c r="BA16" s="439"/>
      <c r="BB16" s="439"/>
      <c r="BC16" s="439"/>
      <c r="BD16" s="439"/>
      <c r="BE16" s="439"/>
      <c r="BF16" s="439"/>
      <c r="BG16" s="439"/>
      <c r="BH16" s="439"/>
      <c r="BI16" s="439"/>
      <c r="BJ16" s="439"/>
      <c r="BK16" s="439"/>
      <c r="BL16" s="439"/>
      <c r="BM16" s="440"/>
      <c r="BN16" s="441">
        <v>2828188</v>
      </c>
      <c r="BO16" s="442"/>
      <c r="BP16" s="442"/>
      <c r="BQ16" s="442"/>
      <c r="BR16" s="442"/>
      <c r="BS16" s="442"/>
      <c r="BT16" s="442"/>
      <c r="BU16" s="443"/>
      <c r="BV16" s="441">
        <v>2578661</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19" t="s">
        <v>152</v>
      </c>
      <c r="N17" s="520"/>
      <c r="O17" s="520"/>
      <c r="P17" s="520"/>
      <c r="Q17" s="521"/>
      <c r="R17" s="516" t="s">
        <v>153</v>
      </c>
      <c r="S17" s="517"/>
      <c r="T17" s="517"/>
      <c r="U17" s="517"/>
      <c r="V17" s="518"/>
      <c r="W17" s="420" t="s">
        <v>154</v>
      </c>
      <c r="X17" s="421"/>
      <c r="Y17" s="421"/>
      <c r="Z17" s="421"/>
      <c r="AA17" s="421"/>
      <c r="AB17" s="411"/>
      <c r="AC17" s="461">
        <v>1053</v>
      </c>
      <c r="AD17" s="462"/>
      <c r="AE17" s="462"/>
      <c r="AF17" s="462"/>
      <c r="AG17" s="504"/>
      <c r="AH17" s="461">
        <v>1158</v>
      </c>
      <c r="AI17" s="462"/>
      <c r="AJ17" s="462"/>
      <c r="AK17" s="462"/>
      <c r="AL17" s="463"/>
      <c r="AM17" s="433"/>
      <c r="AN17" s="434"/>
      <c r="AO17" s="434"/>
      <c r="AP17" s="434"/>
      <c r="AQ17" s="434"/>
      <c r="AR17" s="434"/>
      <c r="AS17" s="434"/>
      <c r="AT17" s="435"/>
      <c r="AU17" s="436"/>
      <c r="AV17" s="437"/>
      <c r="AW17" s="437"/>
      <c r="AX17" s="437"/>
      <c r="AY17" s="438" t="s">
        <v>155</v>
      </c>
      <c r="AZ17" s="439"/>
      <c r="BA17" s="439"/>
      <c r="BB17" s="439"/>
      <c r="BC17" s="439"/>
      <c r="BD17" s="439"/>
      <c r="BE17" s="439"/>
      <c r="BF17" s="439"/>
      <c r="BG17" s="439"/>
      <c r="BH17" s="439"/>
      <c r="BI17" s="439"/>
      <c r="BJ17" s="439"/>
      <c r="BK17" s="439"/>
      <c r="BL17" s="439"/>
      <c r="BM17" s="440"/>
      <c r="BN17" s="441">
        <v>712397</v>
      </c>
      <c r="BO17" s="442"/>
      <c r="BP17" s="442"/>
      <c r="BQ17" s="442"/>
      <c r="BR17" s="442"/>
      <c r="BS17" s="442"/>
      <c r="BT17" s="442"/>
      <c r="BU17" s="443"/>
      <c r="BV17" s="441">
        <v>733403</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24" t="s">
        <v>156</v>
      </c>
      <c r="C18" s="453"/>
      <c r="D18" s="453"/>
      <c r="E18" s="525"/>
      <c r="F18" s="525"/>
      <c r="G18" s="525"/>
      <c r="H18" s="525"/>
      <c r="I18" s="525"/>
      <c r="J18" s="525"/>
      <c r="K18" s="525"/>
      <c r="L18" s="526">
        <v>163.29</v>
      </c>
      <c r="M18" s="526"/>
      <c r="N18" s="526"/>
      <c r="O18" s="526"/>
      <c r="P18" s="526"/>
      <c r="Q18" s="526"/>
      <c r="R18" s="527"/>
      <c r="S18" s="527"/>
      <c r="T18" s="527"/>
      <c r="U18" s="527"/>
      <c r="V18" s="528"/>
      <c r="W18" s="422"/>
      <c r="X18" s="423"/>
      <c r="Y18" s="423"/>
      <c r="Z18" s="423"/>
      <c r="AA18" s="423"/>
      <c r="AB18" s="414"/>
      <c r="AC18" s="529">
        <v>43.4</v>
      </c>
      <c r="AD18" s="530"/>
      <c r="AE18" s="530"/>
      <c r="AF18" s="530"/>
      <c r="AG18" s="531"/>
      <c r="AH18" s="529">
        <v>41.9</v>
      </c>
      <c r="AI18" s="530"/>
      <c r="AJ18" s="530"/>
      <c r="AK18" s="530"/>
      <c r="AL18" s="532"/>
      <c r="AM18" s="433"/>
      <c r="AN18" s="434"/>
      <c r="AO18" s="434"/>
      <c r="AP18" s="434"/>
      <c r="AQ18" s="434"/>
      <c r="AR18" s="434"/>
      <c r="AS18" s="434"/>
      <c r="AT18" s="435"/>
      <c r="AU18" s="436"/>
      <c r="AV18" s="437"/>
      <c r="AW18" s="437"/>
      <c r="AX18" s="437"/>
      <c r="AY18" s="438" t="s">
        <v>157</v>
      </c>
      <c r="AZ18" s="439"/>
      <c r="BA18" s="439"/>
      <c r="BB18" s="439"/>
      <c r="BC18" s="439"/>
      <c r="BD18" s="439"/>
      <c r="BE18" s="439"/>
      <c r="BF18" s="439"/>
      <c r="BG18" s="439"/>
      <c r="BH18" s="439"/>
      <c r="BI18" s="439"/>
      <c r="BJ18" s="439"/>
      <c r="BK18" s="439"/>
      <c r="BL18" s="439"/>
      <c r="BM18" s="440"/>
      <c r="BN18" s="441">
        <v>2622185</v>
      </c>
      <c r="BO18" s="442"/>
      <c r="BP18" s="442"/>
      <c r="BQ18" s="442"/>
      <c r="BR18" s="442"/>
      <c r="BS18" s="442"/>
      <c r="BT18" s="442"/>
      <c r="BU18" s="443"/>
      <c r="BV18" s="441">
        <v>2454045</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24" t="s">
        <v>158</v>
      </c>
      <c r="C19" s="453"/>
      <c r="D19" s="453"/>
      <c r="E19" s="525"/>
      <c r="F19" s="525"/>
      <c r="G19" s="525"/>
      <c r="H19" s="525"/>
      <c r="I19" s="525"/>
      <c r="J19" s="525"/>
      <c r="K19" s="525"/>
      <c r="L19" s="533">
        <v>30</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159</v>
      </c>
      <c r="AZ19" s="439"/>
      <c r="BA19" s="439"/>
      <c r="BB19" s="439"/>
      <c r="BC19" s="439"/>
      <c r="BD19" s="439"/>
      <c r="BE19" s="439"/>
      <c r="BF19" s="439"/>
      <c r="BG19" s="439"/>
      <c r="BH19" s="439"/>
      <c r="BI19" s="439"/>
      <c r="BJ19" s="439"/>
      <c r="BK19" s="439"/>
      <c r="BL19" s="439"/>
      <c r="BM19" s="440"/>
      <c r="BN19" s="441">
        <v>3823700</v>
      </c>
      <c r="BO19" s="442"/>
      <c r="BP19" s="442"/>
      <c r="BQ19" s="442"/>
      <c r="BR19" s="442"/>
      <c r="BS19" s="442"/>
      <c r="BT19" s="442"/>
      <c r="BU19" s="443"/>
      <c r="BV19" s="441">
        <v>3677578</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24" t="s">
        <v>160</v>
      </c>
      <c r="C20" s="453"/>
      <c r="D20" s="453"/>
      <c r="E20" s="525"/>
      <c r="F20" s="525"/>
      <c r="G20" s="525"/>
      <c r="H20" s="525"/>
      <c r="I20" s="525"/>
      <c r="J20" s="525"/>
      <c r="K20" s="525"/>
      <c r="L20" s="533">
        <v>1610</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44" t="s">
        <v>161</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53" t="s">
        <v>162</v>
      </c>
      <c r="C22" s="554"/>
      <c r="D22" s="555"/>
      <c r="E22" s="416" t="s">
        <v>1</v>
      </c>
      <c r="F22" s="421"/>
      <c r="G22" s="421"/>
      <c r="H22" s="421"/>
      <c r="I22" s="421"/>
      <c r="J22" s="421"/>
      <c r="K22" s="411"/>
      <c r="L22" s="416" t="s">
        <v>163</v>
      </c>
      <c r="M22" s="421"/>
      <c r="N22" s="421"/>
      <c r="O22" s="421"/>
      <c r="P22" s="411"/>
      <c r="Q22" s="562" t="s">
        <v>164</v>
      </c>
      <c r="R22" s="563"/>
      <c r="S22" s="563"/>
      <c r="T22" s="563"/>
      <c r="U22" s="563"/>
      <c r="V22" s="564"/>
      <c r="W22" s="568" t="s">
        <v>165</v>
      </c>
      <c r="X22" s="554"/>
      <c r="Y22" s="555"/>
      <c r="Z22" s="416" t="s">
        <v>1</v>
      </c>
      <c r="AA22" s="421"/>
      <c r="AB22" s="421"/>
      <c r="AC22" s="421"/>
      <c r="AD22" s="421"/>
      <c r="AE22" s="421"/>
      <c r="AF22" s="421"/>
      <c r="AG22" s="411"/>
      <c r="AH22" s="573" t="s">
        <v>166</v>
      </c>
      <c r="AI22" s="421"/>
      <c r="AJ22" s="421"/>
      <c r="AK22" s="421"/>
      <c r="AL22" s="411"/>
      <c r="AM22" s="573" t="s">
        <v>167</v>
      </c>
      <c r="AN22" s="574"/>
      <c r="AO22" s="574"/>
      <c r="AP22" s="574"/>
      <c r="AQ22" s="574"/>
      <c r="AR22" s="575"/>
      <c r="AS22" s="562" t="s">
        <v>164</v>
      </c>
      <c r="AT22" s="563"/>
      <c r="AU22" s="563"/>
      <c r="AV22" s="563"/>
      <c r="AW22" s="563"/>
      <c r="AX22" s="579"/>
      <c r="AY22" s="370" t="s">
        <v>168</v>
      </c>
      <c r="AZ22" s="371"/>
      <c r="BA22" s="371"/>
      <c r="BB22" s="371"/>
      <c r="BC22" s="371"/>
      <c r="BD22" s="371"/>
      <c r="BE22" s="371"/>
      <c r="BF22" s="371"/>
      <c r="BG22" s="371"/>
      <c r="BH22" s="371"/>
      <c r="BI22" s="371"/>
      <c r="BJ22" s="371"/>
      <c r="BK22" s="371"/>
      <c r="BL22" s="371"/>
      <c r="BM22" s="372"/>
      <c r="BN22" s="373">
        <v>6046254</v>
      </c>
      <c r="BO22" s="374"/>
      <c r="BP22" s="374"/>
      <c r="BQ22" s="374"/>
      <c r="BR22" s="374"/>
      <c r="BS22" s="374"/>
      <c r="BT22" s="374"/>
      <c r="BU22" s="375"/>
      <c r="BV22" s="373">
        <v>6016796</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169</v>
      </c>
      <c r="AZ23" s="439"/>
      <c r="BA23" s="439"/>
      <c r="BB23" s="439"/>
      <c r="BC23" s="439"/>
      <c r="BD23" s="439"/>
      <c r="BE23" s="439"/>
      <c r="BF23" s="439"/>
      <c r="BG23" s="439"/>
      <c r="BH23" s="439"/>
      <c r="BI23" s="439"/>
      <c r="BJ23" s="439"/>
      <c r="BK23" s="439"/>
      <c r="BL23" s="439"/>
      <c r="BM23" s="440"/>
      <c r="BN23" s="441">
        <v>5175582</v>
      </c>
      <c r="BO23" s="442"/>
      <c r="BP23" s="442"/>
      <c r="BQ23" s="442"/>
      <c r="BR23" s="442"/>
      <c r="BS23" s="442"/>
      <c r="BT23" s="442"/>
      <c r="BU23" s="443"/>
      <c r="BV23" s="441">
        <v>5235336</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56"/>
      <c r="C24" s="557"/>
      <c r="D24" s="558"/>
      <c r="E24" s="460" t="s">
        <v>170</v>
      </c>
      <c r="F24" s="434"/>
      <c r="G24" s="434"/>
      <c r="H24" s="434"/>
      <c r="I24" s="434"/>
      <c r="J24" s="434"/>
      <c r="K24" s="435"/>
      <c r="L24" s="461">
        <v>1</v>
      </c>
      <c r="M24" s="462"/>
      <c r="N24" s="462"/>
      <c r="O24" s="462"/>
      <c r="P24" s="504"/>
      <c r="Q24" s="461">
        <v>7580</v>
      </c>
      <c r="R24" s="462"/>
      <c r="S24" s="462"/>
      <c r="T24" s="462"/>
      <c r="U24" s="462"/>
      <c r="V24" s="504"/>
      <c r="W24" s="569"/>
      <c r="X24" s="557"/>
      <c r="Y24" s="558"/>
      <c r="Z24" s="460" t="s">
        <v>171</v>
      </c>
      <c r="AA24" s="434"/>
      <c r="AB24" s="434"/>
      <c r="AC24" s="434"/>
      <c r="AD24" s="434"/>
      <c r="AE24" s="434"/>
      <c r="AF24" s="434"/>
      <c r="AG24" s="435"/>
      <c r="AH24" s="461">
        <v>72</v>
      </c>
      <c r="AI24" s="462"/>
      <c r="AJ24" s="462"/>
      <c r="AK24" s="462"/>
      <c r="AL24" s="504"/>
      <c r="AM24" s="461">
        <v>211032</v>
      </c>
      <c r="AN24" s="462"/>
      <c r="AO24" s="462"/>
      <c r="AP24" s="462"/>
      <c r="AQ24" s="462"/>
      <c r="AR24" s="504"/>
      <c r="AS24" s="461">
        <v>2931</v>
      </c>
      <c r="AT24" s="462"/>
      <c r="AU24" s="462"/>
      <c r="AV24" s="462"/>
      <c r="AW24" s="462"/>
      <c r="AX24" s="463"/>
      <c r="AY24" s="547" t="s">
        <v>172</v>
      </c>
      <c r="AZ24" s="548"/>
      <c r="BA24" s="548"/>
      <c r="BB24" s="548"/>
      <c r="BC24" s="548"/>
      <c r="BD24" s="548"/>
      <c r="BE24" s="548"/>
      <c r="BF24" s="548"/>
      <c r="BG24" s="548"/>
      <c r="BH24" s="548"/>
      <c r="BI24" s="548"/>
      <c r="BJ24" s="548"/>
      <c r="BK24" s="548"/>
      <c r="BL24" s="548"/>
      <c r="BM24" s="549"/>
      <c r="BN24" s="441">
        <v>5038405</v>
      </c>
      <c r="BO24" s="442"/>
      <c r="BP24" s="442"/>
      <c r="BQ24" s="442"/>
      <c r="BR24" s="442"/>
      <c r="BS24" s="442"/>
      <c r="BT24" s="442"/>
      <c r="BU24" s="443"/>
      <c r="BV24" s="441">
        <v>4906155</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56"/>
      <c r="C25" s="557"/>
      <c r="D25" s="558"/>
      <c r="E25" s="460" t="s">
        <v>173</v>
      </c>
      <c r="F25" s="434"/>
      <c r="G25" s="434"/>
      <c r="H25" s="434"/>
      <c r="I25" s="434"/>
      <c r="J25" s="434"/>
      <c r="K25" s="435"/>
      <c r="L25" s="461">
        <v>1</v>
      </c>
      <c r="M25" s="462"/>
      <c r="N25" s="462"/>
      <c r="O25" s="462"/>
      <c r="P25" s="504"/>
      <c r="Q25" s="461">
        <v>6070</v>
      </c>
      <c r="R25" s="462"/>
      <c r="S25" s="462"/>
      <c r="T25" s="462"/>
      <c r="U25" s="462"/>
      <c r="V25" s="504"/>
      <c r="W25" s="569"/>
      <c r="X25" s="557"/>
      <c r="Y25" s="558"/>
      <c r="Z25" s="460" t="s">
        <v>174</v>
      </c>
      <c r="AA25" s="434"/>
      <c r="AB25" s="434"/>
      <c r="AC25" s="434"/>
      <c r="AD25" s="434"/>
      <c r="AE25" s="434"/>
      <c r="AF25" s="434"/>
      <c r="AG25" s="435"/>
      <c r="AH25" s="461" t="s">
        <v>144</v>
      </c>
      <c r="AI25" s="462"/>
      <c r="AJ25" s="462"/>
      <c r="AK25" s="462"/>
      <c r="AL25" s="504"/>
      <c r="AM25" s="461" t="s">
        <v>144</v>
      </c>
      <c r="AN25" s="462"/>
      <c r="AO25" s="462"/>
      <c r="AP25" s="462"/>
      <c r="AQ25" s="462"/>
      <c r="AR25" s="504"/>
      <c r="AS25" s="461" t="s">
        <v>144</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14681</v>
      </c>
      <c r="BO25" s="374"/>
      <c r="BP25" s="374"/>
      <c r="BQ25" s="374"/>
      <c r="BR25" s="374"/>
      <c r="BS25" s="374"/>
      <c r="BT25" s="374"/>
      <c r="BU25" s="375"/>
      <c r="BV25" s="373">
        <v>22040</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56"/>
      <c r="C26" s="557"/>
      <c r="D26" s="558"/>
      <c r="E26" s="460" t="s">
        <v>176</v>
      </c>
      <c r="F26" s="434"/>
      <c r="G26" s="434"/>
      <c r="H26" s="434"/>
      <c r="I26" s="434"/>
      <c r="J26" s="434"/>
      <c r="K26" s="435"/>
      <c r="L26" s="461">
        <v>1</v>
      </c>
      <c r="M26" s="462"/>
      <c r="N26" s="462"/>
      <c r="O26" s="462"/>
      <c r="P26" s="504"/>
      <c r="Q26" s="461">
        <v>5680</v>
      </c>
      <c r="R26" s="462"/>
      <c r="S26" s="462"/>
      <c r="T26" s="462"/>
      <c r="U26" s="462"/>
      <c r="V26" s="504"/>
      <c r="W26" s="569"/>
      <c r="X26" s="557"/>
      <c r="Y26" s="558"/>
      <c r="Z26" s="460" t="s">
        <v>177</v>
      </c>
      <c r="AA26" s="581"/>
      <c r="AB26" s="581"/>
      <c r="AC26" s="581"/>
      <c r="AD26" s="581"/>
      <c r="AE26" s="581"/>
      <c r="AF26" s="581"/>
      <c r="AG26" s="582"/>
      <c r="AH26" s="461" t="s">
        <v>144</v>
      </c>
      <c r="AI26" s="462"/>
      <c r="AJ26" s="462"/>
      <c r="AK26" s="462"/>
      <c r="AL26" s="504"/>
      <c r="AM26" s="461" t="s">
        <v>144</v>
      </c>
      <c r="AN26" s="462"/>
      <c r="AO26" s="462"/>
      <c r="AP26" s="462"/>
      <c r="AQ26" s="462"/>
      <c r="AR26" s="504"/>
      <c r="AS26" s="461" t="s">
        <v>144</v>
      </c>
      <c r="AT26" s="462"/>
      <c r="AU26" s="462"/>
      <c r="AV26" s="462"/>
      <c r="AW26" s="462"/>
      <c r="AX26" s="463"/>
      <c r="AY26" s="444" t="s">
        <v>178</v>
      </c>
      <c r="AZ26" s="445"/>
      <c r="BA26" s="445"/>
      <c r="BB26" s="445"/>
      <c r="BC26" s="445"/>
      <c r="BD26" s="445"/>
      <c r="BE26" s="445"/>
      <c r="BF26" s="445"/>
      <c r="BG26" s="445"/>
      <c r="BH26" s="445"/>
      <c r="BI26" s="445"/>
      <c r="BJ26" s="445"/>
      <c r="BK26" s="445"/>
      <c r="BL26" s="445"/>
      <c r="BM26" s="446"/>
      <c r="BN26" s="441" t="s">
        <v>144</v>
      </c>
      <c r="BO26" s="442"/>
      <c r="BP26" s="442"/>
      <c r="BQ26" s="442"/>
      <c r="BR26" s="442"/>
      <c r="BS26" s="442"/>
      <c r="BT26" s="442"/>
      <c r="BU26" s="443"/>
      <c r="BV26" s="441" t="s">
        <v>144</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56"/>
      <c r="C27" s="557"/>
      <c r="D27" s="558"/>
      <c r="E27" s="460" t="s">
        <v>179</v>
      </c>
      <c r="F27" s="434"/>
      <c r="G27" s="434"/>
      <c r="H27" s="434"/>
      <c r="I27" s="434"/>
      <c r="J27" s="434"/>
      <c r="K27" s="435"/>
      <c r="L27" s="461">
        <v>1</v>
      </c>
      <c r="M27" s="462"/>
      <c r="N27" s="462"/>
      <c r="O27" s="462"/>
      <c r="P27" s="504"/>
      <c r="Q27" s="461">
        <v>3040</v>
      </c>
      <c r="R27" s="462"/>
      <c r="S27" s="462"/>
      <c r="T27" s="462"/>
      <c r="U27" s="462"/>
      <c r="V27" s="504"/>
      <c r="W27" s="569"/>
      <c r="X27" s="557"/>
      <c r="Y27" s="558"/>
      <c r="Z27" s="460" t="s">
        <v>180</v>
      </c>
      <c r="AA27" s="434"/>
      <c r="AB27" s="434"/>
      <c r="AC27" s="434"/>
      <c r="AD27" s="434"/>
      <c r="AE27" s="434"/>
      <c r="AF27" s="434"/>
      <c r="AG27" s="435"/>
      <c r="AH27" s="461">
        <v>5</v>
      </c>
      <c r="AI27" s="462"/>
      <c r="AJ27" s="462"/>
      <c r="AK27" s="462"/>
      <c r="AL27" s="504"/>
      <c r="AM27" s="461">
        <v>16080</v>
      </c>
      <c r="AN27" s="462"/>
      <c r="AO27" s="462"/>
      <c r="AP27" s="462"/>
      <c r="AQ27" s="462"/>
      <c r="AR27" s="504"/>
      <c r="AS27" s="461">
        <v>3216</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50">
        <v>100000</v>
      </c>
      <c r="BO27" s="551"/>
      <c r="BP27" s="551"/>
      <c r="BQ27" s="551"/>
      <c r="BR27" s="551"/>
      <c r="BS27" s="551"/>
      <c r="BT27" s="551"/>
      <c r="BU27" s="552"/>
      <c r="BV27" s="550" t="s">
        <v>144</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56"/>
      <c r="C28" s="557"/>
      <c r="D28" s="558"/>
      <c r="E28" s="460" t="s">
        <v>182</v>
      </c>
      <c r="F28" s="434"/>
      <c r="G28" s="434"/>
      <c r="H28" s="434"/>
      <c r="I28" s="434"/>
      <c r="J28" s="434"/>
      <c r="K28" s="435"/>
      <c r="L28" s="461">
        <v>1</v>
      </c>
      <c r="M28" s="462"/>
      <c r="N28" s="462"/>
      <c r="O28" s="462"/>
      <c r="P28" s="504"/>
      <c r="Q28" s="461">
        <v>2390</v>
      </c>
      <c r="R28" s="462"/>
      <c r="S28" s="462"/>
      <c r="T28" s="462"/>
      <c r="U28" s="462"/>
      <c r="V28" s="504"/>
      <c r="W28" s="569"/>
      <c r="X28" s="557"/>
      <c r="Y28" s="558"/>
      <c r="Z28" s="460" t="s">
        <v>183</v>
      </c>
      <c r="AA28" s="434"/>
      <c r="AB28" s="434"/>
      <c r="AC28" s="434"/>
      <c r="AD28" s="434"/>
      <c r="AE28" s="434"/>
      <c r="AF28" s="434"/>
      <c r="AG28" s="435"/>
      <c r="AH28" s="461" t="s">
        <v>144</v>
      </c>
      <c r="AI28" s="462"/>
      <c r="AJ28" s="462"/>
      <c r="AK28" s="462"/>
      <c r="AL28" s="504"/>
      <c r="AM28" s="461" t="s">
        <v>144</v>
      </c>
      <c r="AN28" s="462"/>
      <c r="AO28" s="462"/>
      <c r="AP28" s="462"/>
      <c r="AQ28" s="462"/>
      <c r="AR28" s="504"/>
      <c r="AS28" s="461" t="s">
        <v>144</v>
      </c>
      <c r="AT28" s="462"/>
      <c r="AU28" s="462"/>
      <c r="AV28" s="462"/>
      <c r="AW28" s="462"/>
      <c r="AX28" s="463"/>
      <c r="AY28" s="583" t="s">
        <v>184</v>
      </c>
      <c r="AZ28" s="584"/>
      <c r="BA28" s="584"/>
      <c r="BB28" s="585"/>
      <c r="BC28" s="370" t="s">
        <v>47</v>
      </c>
      <c r="BD28" s="371"/>
      <c r="BE28" s="371"/>
      <c r="BF28" s="371"/>
      <c r="BG28" s="371"/>
      <c r="BH28" s="371"/>
      <c r="BI28" s="371"/>
      <c r="BJ28" s="371"/>
      <c r="BK28" s="371"/>
      <c r="BL28" s="371"/>
      <c r="BM28" s="372"/>
      <c r="BN28" s="373">
        <v>1205632</v>
      </c>
      <c r="BO28" s="374"/>
      <c r="BP28" s="374"/>
      <c r="BQ28" s="374"/>
      <c r="BR28" s="374"/>
      <c r="BS28" s="374"/>
      <c r="BT28" s="374"/>
      <c r="BU28" s="375"/>
      <c r="BV28" s="373">
        <v>1013924</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56"/>
      <c r="C29" s="557"/>
      <c r="D29" s="558"/>
      <c r="E29" s="460" t="s">
        <v>185</v>
      </c>
      <c r="F29" s="434"/>
      <c r="G29" s="434"/>
      <c r="H29" s="434"/>
      <c r="I29" s="434"/>
      <c r="J29" s="434"/>
      <c r="K29" s="435"/>
      <c r="L29" s="461">
        <v>10</v>
      </c>
      <c r="M29" s="462"/>
      <c r="N29" s="462"/>
      <c r="O29" s="462"/>
      <c r="P29" s="504"/>
      <c r="Q29" s="461">
        <v>2230</v>
      </c>
      <c r="R29" s="462"/>
      <c r="S29" s="462"/>
      <c r="T29" s="462"/>
      <c r="U29" s="462"/>
      <c r="V29" s="504"/>
      <c r="W29" s="570"/>
      <c r="X29" s="571"/>
      <c r="Y29" s="572"/>
      <c r="Z29" s="460" t="s">
        <v>186</v>
      </c>
      <c r="AA29" s="434"/>
      <c r="AB29" s="434"/>
      <c r="AC29" s="434"/>
      <c r="AD29" s="434"/>
      <c r="AE29" s="434"/>
      <c r="AF29" s="434"/>
      <c r="AG29" s="435"/>
      <c r="AH29" s="461">
        <v>77</v>
      </c>
      <c r="AI29" s="462"/>
      <c r="AJ29" s="462"/>
      <c r="AK29" s="462"/>
      <c r="AL29" s="504"/>
      <c r="AM29" s="461">
        <v>227112</v>
      </c>
      <c r="AN29" s="462"/>
      <c r="AO29" s="462"/>
      <c r="AP29" s="462"/>
      <c r="AQ29" s="462"/>
      <c r="AR29" s="504"/>
      <c r="AS29" s="461">
        <v>2950</v>
      </c>
      <c r="AT29" s="462"/>
      <c r="AU29" s="462"/>
      <c r="AV29" s="462"/>
      <c r="AW29" s="462"/>
      <c r="AX29" s="463"/>
      <c r="AY29" s="586"/>
      <c r="AZ29" s="587"/>
      <c r="BA29" s="587"/>
      <c r="BB29" s="588"/>
      <c r="BC29" s="438" t="s">
        <v>187</v>
      </c>
      <c r="BD29" s="439"/>
      <c r="BE29" s="439"/>
      <c r="BF29" s="439"/>
      <c r="BG29" s="439"/>
      <c r="BH29" s="439"/>
      <c r="BI29" s="439"/>
      <c r="BJ29" s="439"/>
      <c r="BK29" s="439"/>
      <c r="BL29" s="439"/>
      <c r="BM29" s="440"/>
      <c r="BN29" s="441">
        <v>676794</v>
      </c>
      <c r="BO29" s="442"/>
      <c r="BP29" s="442"/>
      <c r="BQ29" s="442"/>
      <c r="BR29" s="442"/>
      <c r="BS29" s="442"/>
      <c r="BT29" s="442"/>
      <c r="BU29" s="443"/>
      <c r="BV29" s="441">
        <v>675990</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188</v>
      </c>
      <c r="X30" s="597"/>
      <c r="Y30" s="597"/>
      <c r="Z30" s="597"/>
      <c r="AA30" s="597"/>
      <c r="AB30" s="597"/>
      <c r="AC30" s="597"/>
      <c r="AD30" s="597"/>
      <c r="AE30" s="597"/>
      <c r="AF30" s="597"/>
      <c r="AG30" s="598"/>
      <c r="AH30" s="529">
        <v>97.8</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49</v>
      </c>
      <c r="BD30" s="548"/>
      <c r="BE30" s="548"/>
      <c r="BF30" s="548"/>
      <c r="BG30" s="548"/>
      <c r="BH30" s="548"/>
      <c r="BI30" s="548"/>
      <c r="BJ30" s="548"/>
      <c r="BK30" s="548"/>
      <c r="BL30" s="548"/>
      <c r="BM30" s="549"/>
      <c r="BN30" s="550">
        <v>1132191</v>
      </c>
      <c r="BO30" s="551"/>
      <c r="BP30" s="551"/>
      <c r="BQ30" s="551"/>
      <c r="BR30" s="551"/>
      <c r="BS30" s="551"/>
      <c r="BT30" s="551"/>
      <c r="BU30" s="552"/>
      <c r="BV30" s="550">
        <v>931646</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92" t="s">
        <v>189</v>
      </c>
      <c r="D32" s="592"/>
      <c r="E32" s="592"/>
      <c r="F32" s="592"/>
      <c r="G32" s="592"/>
      <c r="H32" s="592"/>
      <c r="I32" s="592"/>
      <c r="J32" s="592"/>
      <c r="K32" s="592"/>
      <c r="L32" s="592"/>
      <c r="M32" s="592"/>
      <c r="N32" s="592"/>
      <c r="O32" s="592"/>
      <c r="P32" s="592"/>
      <c r="Q32" s="592"/>
      <c r="R32" s="592"/>
      <c r="S32" s="592"/>
      <c r="U32" s="445" t="s">
        <v>190</v>
      </c>
      <c r="V32" s="445"/>
      <c r="W32" s="445"/>
      <c r="X32" s="445"/>
      <c r="Y32" s="445"/>
      <c r="Z32" s="445"/>
      <c r="AA32" s="445"/>
      <c r="AB32" s="445"/>
      <c r="AC32" s="445"/>
      <c r="AD32" s="445"/>
      <c r="AE32" s="445"/>
      <c r="AF32" s="445"/>
      <c r="AG32" s="445"/>
      <c r="AH32" s="445"/>
      <c r="AI32" s="445"/>
      <c r="AJ32" s="445"/>
      <c r="AK32" s="445"/>
      <c r="AM32" s="445" t="s">
        <v>191</v>
      </c>
      <c r="AN32" s="445"/>
      <c r="AO32" s="445"/>
      <c r="AP32" s="445"/>
      <c r="AQ32" s="445"/>
      <c r="AR32" s="445"/>
      <c r="AS32" s="445"/>
      <c r="AT32" s="445"/>
      <c r="AU32" s="445"/>
      <c r="AV32" s="445"/>
      <c r="AW32" s="445"/>
      <c r="AX32" s="445"/>
      <c r="AY32" s="445"/>
      <c r="AZ32" s="445"/>
      <c r="BA32" s="445"/>
      <c r="BB32" s="445"/>
      <c r="BC32" s="445"/>
      <c r="BE32" s="445" t="s">
        <v>192</v>
      </c>
      <c r="BF32" s="445"/>
      <c r="BG32" s="445"/>
      <c r="BH32" s="445"/>
      <c r="BI32" s="445"/>
      <c r="BJ32" s="445"/>
      <c r="BK32" s="445"/>
      <c r="BL32" s="445"/>
      <c r="BM32" s="445"/>
      <c r="BN32" s="445"/>
      <c r="BO32" s="445"/>
      <c r="BP32" s="445"/>
      <c r="BQ32" s="445"/>
      <c r="BR32" s="445"/>
      <c r="BS32" s="445"/>
      <c r="BT32" s="445"/>
      <c r="BU32" s="445"/>
      <c r="BW32" s="445" t="s">
        <v>193</v>
      </c>
      <c r="BX32" s="445"/>
      <c r="BY32" s="445"/>
      <c r="BZ32" s="445"/>
      <c r="CA32" s="445"/>
      <c r="CB32" s="445"/>
      <c r="CC32" s="445"/>
      <c r="CD32" s="445"/>
      <c r="CE32" s="445"/>
      <c r="CF32" s="445"/>
      <c r="CG32" s="445"/>
      <c r="CH32" s="445"/>
      <c r="CI32" s="445"/>
      <c r="CJ32" s="445"/>
      <c r="CK32" s="445"/>
      <c r="CL32" s="445"/>
      <c r="CM32" s="445"/>
      <c r="CO32" s="445" t="s">
        <v>194</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2">
      <c r="A33" s="178"/>
      <c r="B33" s="202"/>
      <c r="C33" s="428" t="s">
        <v>195</v>
      </c>
      <c r="D33" s="428"/>
      <c r="E33" s="399" t="s">
        <v>196</v>
      </c>
      <c r="F33" s="399"/>
      <c r="G33" s="399"/>
      <c r="H33" s="399"/>
      <c r="I33" s="399"/>
      <c r="J33" s="399"/>
      <c r="K33" s="399"/>
      <c r="L33" s="399"/>
      <c r="M33" s="399"/>
      <c r="N33" s="399"/>
      <c r="O33" s="399"/>
      <c r="P33" s="399"/>
      <c r="Q33" s="399"/>
      <c r="R33" s="399"/>
      <c r="S33" s="399"/>
      <c r="T33" s="203"/>
      <c r="U33" s="428" t="s">
        <v>195</v>
      </c>
      <c r="V33" s="428"/>
      <c r="W33" s="399" t="s">
        <v>197</v>
      </c>
      <c r="X33" s="399"/>
      <c r="Y33" s="399"/>
      <c r="Z33" s="399"/>
      <c r="AA33" s="399"/>
      <c r="AB33" s="399"/>
      <c r="AC33" s="399"/>
      <c r="AD33" s="399"/>
      <c r="AE33" s="399"/>
      <c r="AF33" s="399"/>
      <c r="AG33" s="399"/>
      <c r="AH33" s="399"/>
      <c r="AI33" s="399"/>
      <c r="AJ33" s="399"/>
      <c r="AK33" s="399"/>
      <c r="AL33" s="203"/>
      <c r="AM33" s="428" t="s">
        <v>195</v>
      </c>
      <c r="AN33" s="428"/>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28" t="s">
        <v>198</v>
      </c>
      <c r="BX33" s="428"/>
      <c r="BY33" s="399" t="s">
        <v>200</v>
      </c>
      <c r="BZ33" s="399"/>
      <c r="CA33" s="399"/>
      <c r="CB33" s="399"/>
      <c r="CC33" s="399"/>
      <c r="CD33" s="399"/>
      <c r="CE33" s="399"/>
      <c r="CF33" s="399"/>
      <c r="CG33" s="399"/>
      <c r="CH33" s="399"/>
      <c r="CI33" s="399"/>
      <c r="CJ33" s="399"/>
      <c r="CK33" s="399"/>
      <c r="CL33" s="399"/>
      <c r="CM33" s="399"/>
      <c r="CN33" s="203"/>
      <c r="CO33" s="428" t="s">
        <v>195</v>
      </c>
      <c r="CP33" s="428"/>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簡易水道特別会計</v>
      </c>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農業集落排水事業特別会計</v>
      </c>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7</v>
      </c>
      <c r="BF36" s="600"/>
      <c r="BG36" s="601" t="str">
        <f>IF('各会計、関係団体の財政状況及び健全化判断比率'!B33="","",'各会計、関係団体の財政状況及び健全化判断比率'!B33)</f>
        <v>林業集落排水事業特別会計</v>
      </c>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8</v>
      </c>
      <c r="BF37" s="600"/>
      <c r="BG37" s="601" t="str">
        <f>IF('各会計、関係団体の財政状況及び健全化判断比率'!B34="","",'各会計、関係団体の財政状況及び健全化判断比率'!B34)</f>
        <v>宅地造成事業特別会計</v>
      </c>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row r="54" spans="5:113" x14ac:dyDescent="0.2"/>
    <row r="55" spans="5:113" x14ac:dyDescent="0.2"/>
    <row r="56" spans="5:113" x14ac:dyDescent="0.2"/>
  </sheetData>
  <sheetProtection algorithmName="SHA-512" hashValue="H+XNHdmxFbW/K+m3ll9zGgcKunZJhfj5MzY9ePcKjbnPKKgbz8cnbBiuPGK7qnL/kdxdp3+J0LxJIEGM3ZgB/Q==" saltValue="sEbnRnTOhe/TSsnHipwNX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abSelected="1" workbookViewId="0">
      <selection activeCell="B18" sqref="B18:Q18"/>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224</v>
      </c>
      <c r="C5" s="616"/>
      <c r="D5" s="616"/>
      <c r="E5" s="616"/>
      <c r="F5" s="616"/>
      <c r="G5" s="616"/>
      <c r="H5" s="616"/>
      <c r="I5" s="616"/>
      <c r="J5" s="616"/>
      <c r="K5" s="616"/>
      <c r="L5" s="616"/>
      <c r="M5" s="616"/>
      <c r="N5" s="616"/>
      <c r="O5" s="616"/>
      <c r="P5" s="616"/>
      <c r="Q5" s="617"/>
      <c r="R5" s="618">
        <v>505029</v>
      </c>
      <c r="S5" s="619"/>
      <c r="T5" s="619"/>
      <c r="U5" s="619"/>
      <c r="V5" s="619"/>
      <c r="W5" s="619"/>
      <c r="X5" s="619"/>
      <c r="Y5" s="620"/>
      <c r="Z5" s="621">
        <v>9.1999999999999993</v>
      </c>
      <c r="AA5" s="621"/>
      <c r="AB5" s="621"/>
      <c r="AC5" s="621"/>
      <c r="AD5" s="622">
        <v>505029</v>
      </c>
      <c r="AE5" s="622"/>
      <c r="AF5" s="622"/>
      <c r="AG5" s="622"/>
      <c r="AH5" s="622"/>
      <c r="AI5" s="622"/>
      <c r="AJ5" s="622"/>
      <c r="AK5" s="622"/>
      <c r="AL5" s="623">
        <v>17</v>
      </c>
      <c r="AM5" s="624"/>
      <c r="AN5" s="624"/>
      <c r="AO5" s="625"/>
      <c r="AP5" s="615" t="s">
        <v>225</v>
      </c>
      <c r="AQ5" s="616"/>
      <c r="AR5" s="616"/>
      <c r="AS5" s="616"/>
      <c r="AT5" s="616"/>
      <c r="AU5" s="616"/>
      <c r="AV5" s="616"/>
      <c r="AW5" s="616"/>
      <c r="AX5" s="616"/>
      <c r="AY5" s="616"/>
      <c r="AZ5" s="616"/>
      <c r="BA5" s="616"/>
      <c r="BB5" s="616"/>
      <c r="BC5" s="616"/>
      <c r="BD5" s="616"/>
      <c r="BE5" s="616"/>
      <c r="BF5" s="617"/>
      <c r="BG5" s="629">
        <v>504979</v>
      </c>
      <c r="BH5" s="630"/>
      <c r="BI5" s="630"/>
      <c r="BJ5" s="630"/>
      <c r="BK5" s="630"/>
      <c r="BL5" s="630"/>
      <c r="BM5" s="630"/>
      <c r="BN5" s="631"/>
      <c r="BO5" s="632">
        <v>100</v>
      </c>
      <c r="BP5" s="632"/>
      <c r="BQ5" s="632"/>
      <c r="BR5" s="632"/>
      <c r="BS5" s="633" t="s">
        <v>226</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218</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2">
      <c r="B6" s="626" t="s">
        <v>230</v>
      </c>
      <c r="C6" s="627"/>
      <c r="D6" s="627"/>
      <c r="E6" s="627"/>
      <c r="F6" s="627"/>
      <c r="G6" s="627"/>
      <c r="H6" s="627"/>
      <c r="I6" s="627"/>
      <c r="J6" s="627"/>
      <c r="K6" s="627"/>
      <c r="L6" s="627"/>
      <c r="M6" s="627"/>
      <c r="N6" s="627"/>
      <c r="O6" s="627"/>
      <c r="P6" s="627"/>
      <c r="Q6" s="628"/>
      <c r="R6" s="629">
        <v>83008</v>
      </c>
      <c r="S6" s="630"/>
      <c r="T6" s="630"/>
      <c r="U6" s="630"/>
      <c r="V6" s="630"/>
      <c r="W6" s="630"/>
      <c r="X6" s="630"/>
      <c r="Y6" s="631"/>
      <c r="Z6" s="632">
        <v>1.5</v>
      </c>
      <c r="AA6" s="632"/>
      <c r="AB6" s="632"/>
      <c r="AC6" s="632"/>
      <c r="AD6" s="633">
        <v>83008</v>
      </c>
      <c r="AE6" s="633"/>
      <c r="AF6" s="633"/>
      <c r="AG6" s="633"/>
      <c r="AH6" s="633"/>
      <c r="AI6" s="633"/>
      <c r="AJ6" s="633"/>
      <c r="AK6" s="633"/>
      <c r="AL6" s="634">
        <v>2.8</v>
      </c>
      <c r="AM6" s="635"/>
      <c r="AN6" s="635"/>
      <c r="AO6" s="636"/>
      <c r="AP6" s="626" t="s">
        <v>231</v>
      </c>
      <c r="AQ6" s="627"/>
      <c r="AR6" s="627"/>
      <c r="AS6" s="627"/>
      <c r="AT6" s="627"/>
      <c r="AU6" s="627"/>
      <c r="AV6" s="627"/>
      <c r="AW6" s="627"/>
      <c r="AX6" s="627"/>
      <c r="AY6" s="627"/>
      <c r="AZ6" s="627"/>
      <c r="BA6" s="627"/>
      <c r="BB6" s="627"/>
      <c r="BC6" s="627"/>
      <c r="BD6" s="627"/>
      <c r="BE6" s="627"/>
      <c r="BF6" s="628"/>
      <c r="BG6" s="629">
        <v>504979</v>
      </c>
      <c r="BH6" s="630"/>
      <c r="BI6" s="630"/>
      <c r="BJ6" s="630"/>
      <c r="BK6" s="630"/>
      <c r="BL6" s="630"/>
      <c r="BM6" s="630"/>
      <c r="BN6" s="631"/>
      <c r="BO6" s="632">
        <v>100</v>
      </c>
      <c r="BP6" s="632"/>
      <c r="BQ6" s="632"/>
      <c r="BR6" s="632"/>
      <c r="BS6" s="633" t="s">
        <v>128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72386</v>
      </c>
      <c r="CS6" s="630"/>
      <c r="CT6" s="630"/>
      <c r="CU6" s="630"/>
      <c r="CV6" s="630"/>
      <c r="CW6" s="630"/>
      <c r="CX6" s="630"/>
      <c r="CY6" s="631"/>
      <c r="CZ6" s="623">
        <v>1.4</v>
      </c>
      <c r="DA6" s="624"/>
      <c r="DB6" s="624"/>
      <c r="DC6" s="643"/>
      <c r="DD6" s="638" t="s">
        <v>128</v>
      </c>
      <c r="DE6" s="630"/>
      <c r="DF6" s="630"/>
      <c r="DG6" s="630"/>
      <c r="DH6" s="630"/>
      <c r="DI6" s="630"/>
      <c r="DJ6" s="630"/>
      <c r="DK6" s="630"/>
      <c r="DL6" s="630"/>
      <c r="DM6" s="630"/>
      <c r="DN6" s="630"/>
      <c r="DO6" s="630"/>
      <c r="DP6" s="631"/>
      <c r="DQ6" s="638">
        <v>72386</v>
      </c>
      <c r="DR6" s="630"/>
      <c r="DS6" s="630"/>
      <c r="DT6" s="630"/>
      <c r="DU6" s="630"/>
      <c r="DV6" s="630"/>
      <c r="DW6" s="630"/>
      <c r="DX6" s="630"/>
      <c r="DY6" s="630"/>
      <c r="DZ6" s="630"/>
      <c r="EA6" s="630"/>
      <c r="EB6" s="630"/>
      <c r="EC6" s="639"/>
    </row>
    <row r="7" spans="2:143" ht="11.25" customHeight="1" x14ac:dyDescent="0.2">
      <c r="B7" s="626" t="s">
        <v>233</v>
      </c>
      <c r="C7" s="627"/>
      <c r="D7" s="627"/>
      <c r="E7" s="627"/>
      <c r="F7" s="627"/>
      <c r="G7" s="627"/>
      <c r="H7" s="627"/>
      <c r="I7" s="627"/>
      <c r="J7" s="627"/>
      <c r="K7" s="627"/>
      <c r="L7" s="627"/>
      <c r="M7" s="627"/>
      <c r="N7" s="627"/>
      <c r="O7" s="627"/>
      <c r="P7" s="627"/>
      <c r="Q7" s="628"/>
      <c r="R7" s="629">
        <v>297</v>
      </c>
      <c r="S7" s="630"/>
      <c r="T7" s="630"/>
      <c r="U7" s="630"/>
      <c r="V7" s="630"/>
      <c r="W7" s="630"/>
      <c r="X7" s="630"/>
      <c r="Y7" s="631"/>
      <c r="Z7" s="632">
        <v>0</v>
      </c>
      <c r="AA7" s="632"/>
      <c r="AB7" s="632"/>
      <c r="AC7" s="632"/>
      <c r="AD7" s="633">
        <v>297</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190249</v>
      </c>
      <c r="BH7" s="630"/>
      <c r="BI7" s="630"/>
      <c r="BJ7" s="630"/>
      <c r="BK7" s="630"/>
      <c r="BL7" s="630"/>
      <c r="BM7" s="630"/>
      <c r="BN7" s="631"/>
      <c r="BO7" s="632">
        <v>37.700000000000003</v>
      </c>
      <c r="BP7" s="632"/>
      <c r="BQ7" s="632"/>
      <c r="BR7" s="632"/>
      <c r="BS7" s="633" t="s">
        <v>235</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1084656</v>
      </c>
      <c r="CS7" s="630"/>
      <c r="CT7" s="630"/>
      <c r="CU7" s="630"/>
      <c r="CV7" s="630"/>
      <c r="CW7" s="630"/>
      <c r="CX7" s="630"/>
      <c r="CY7" s="631"/>
      <c r="CZ7" s="632">
        <v>20.8</v>
      </c>
      <c r="DA7" s="632"/>
      <c r="DB7" s="632"/>
      <c r="DC7" s="632"/>
      <c r="DD7" s="638">
        <v>23649</v>
      </c>
      <c r="DE7" s="630"/>
      <c r="DF7" s="630"/>
      <c r="DG7" s="630"/>
      <c r="DH7" s="630"/>
      <c r="DI7" s="630"/>
      <c r="DJ7" s="630"/>
      <c r="DK7" s="630"/>
      <c r="DL7" s="630"/>
      <c r="DM7" s="630"/>
      <c r="DN7" s="630"/>
      <c r="DO7" s="630"/>
      <c r="DP7" s="631"/>
      <c r="DQ7" s="638">
        <v>996112</v>
      </c>
      <c r="DR7" s="630"/>
      <c r="DS7" s="630"/>
      <c r="DT7" s="630"/>
      <c r="DU7" s="630"/>
      <c r="DV7" s="630"/>
      <c r="DW7" s="630"/>
      <c r="DX7" s="630"/>
      <c r="DY7" s="630"/>
      <c r="DZ7" s="630"/>
      <c r="EA7" s="630"/>
      <c r="EB7" s="630"/>
      <c r="EC7" s="639"/>
    </row>
    <row r="8" spans="2:143" ht="11.25" customHeight="1" x14ac:dyDescent="0.2">
      <c r="B8" s="626" t="s">
        <v>237</v>
      </c>
      <c r="C8" s="627"/>
      <c r="D8" s="627"/>
      <c r="E8" s="627"/>
      <c r="F8" s="627"/>
      <c r="G8" s="627"/>
      <c r="H8" s="627"/>
      <c r="I8" s="627"/>
      <c r="J8" s="627"/>
      <c r="K8" s="627"/>
      <c r="L8" s="627"/>
      <c r="M8" s="627"/>
      <c r="N8" s="627"/>
      <c r="O8" s="627"/>
      <c r="P8" s="627"/>
      <c r="Q8" s="628"/>
      <c r="R8" s="629">
        <v>2070</v>
      </c>
      <c r="S8" s="630"/>
      <c r="T8" s="630"/>
      <c r="U8" s="630"/>
      <c r="V8" s="630"/>
      <c r="W8" s="630"/>
      <c r="X8" s="630"/>
      <c r="Y8" s="631"/>
      <c r="Z8" s="632">
        <v>0</v>
      </c>
      <c r="AA8" s="632"/>
      <c r="AB8" s="632"/>
      <c r="AC8" s="632"/>
      <c r="AD8" s="633">
        <v>2070</v>
      </c>
      <c r="AE8" s="633"/>
      <c r="AF8" s="633"/>
      <c r="AG8" s="633"/>
      <c r="AH8" s="633"/>
      <c r="AI8" s="633"/>
      <c r="AJ8" s="633"/>
      <c r="AK8" s="633"/>
      <c r="AL8" s="634">
        <v>0.1</v>
      </c>
      <c r="AM8" s="635"/>
      <c r="AN8" s="635"/>
      <c r="AO8" s="636"/>
      <c r="AP8" s="626" t="s">
        <v>238</v>
      </c>
      <c r="AQ8" s="627"/>
      <c r="AR8" s="627"/>
      <c r="AS8" s="627"/>
      <c r="AT8" s="627"/>
      <c r="AU8" s="627"/>
      <c r="AV8" s="627"/>
      <c r="AW8" s="627"/>
      <c r="AX8" s="627"/>
      <c r="AY8" s="627"/>
      <c r="AZ8" s="627"/>
      <c r="BA8" s="627"/>
      <c r="BB8" s="627"/>
      <c r="BC8" s="627"/>
      <c r="BD8" s="627"/>
      <c r="BE8" s="627"/>
      <c r="BF8" s="628"/>
      <c r="BG8" s="629">
        <v>7895</v>
      </c>
      <c r="BH8" s="630"/>
      <c r="BI8" s="630"/>
      <c r="BJ8" s="630"/>
      <c r="BK8" s="630"/>
      <c r="BL8" s="630"/>
      <c r="BM8" s="630"/>
      <c r="BN8" s="631"/>
      <c r="BO8" s="632">
        <v>1.6</v>
      </c>
      <c r="BP8" s="632"/>
      <c r="BQ8" s="632"/>
      <c r="BR8" s="632"/>
      <c r="BS8" s="633" t="s">
        <v>128</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1201566</v>
      </c>
      <c r="CS8" s="630"/>
      <c r="CT8" s="630"/>
      <c r="CU8" s="630"/>
      <c r="CV8" s="630"/>
      <c r="CW8" s="630"/>
      <c r="CX8" s="630"/>
      <c r="CY8" s="631"/>
      <c r="CZ8" s="632">
        <v>23</v>
      </c>
      <c r="DA8" s="632"/>
      <c r="DB8" s="632"/>
      <c r="DC8" s="632"/>
      <c r="DD8" s="638">
        <v>337669</v>
      </c>
      <c r="DE8" s="630"/>
      <c r="DF8" s="630"/>
      <c r="DG8" s="630"/>
      <c r="DH8" s="630"/>
      <c r="DI8" s="630"/>
      <c r="DJ8" s="630"/>
      <c r="DK8" s="630"/>
      <c r="DL8" s="630"/>
      <c r="DM8" s="630"/>
      <c r="DN8" s="630"/>
      <c r="DO8" s="630"/>
      <c r="DP8" s="631"/>
      <c r="DQ8" s="638">
        <v>521716</v>
      </c>
      <c r="DR8" s="630"/>
      <c r="DS8" s="630"/>
      <c r="DT8" s="630"/>
      <c r="DU8" s="630"/>
      <c r="DV8" s="630"/>
      <c r="DW8" s="630"/>
      <c r="DX8" s="630"/>
      <c r="DY8" s="630"/>
      <c r="DZ8" s="630"/>
      <c r="EA8" s="630"/>
      <c r="EB8" s="630"/>
      <c r="EC8" s="639"/>
    </row>
    <row r="9" spans="2:143" ht="11.25" customHeight="1" x14ac:dyDescent="0.2">
      <c r="B9" s="626" t="s">
        <v>240</v>
      </c>
      <c r="C9" s="627"/>
      <c r="D9" s="627"/>
      <c r="E9" s="627"/>
      <c r="F9" s="627"/>
      <c r="G9" s="627"/>
      <c r="H9" s="627"/>
      <c r="I9" s="627"/>
      <c r="J9" s="627"/>
      <c r="K9" s="627"/>
      <c r="L9" s="627"/>
      <c r="M9" s="627"/>
      <c r="N9" s="627"/>
      <c r="O9" s="627"/>
      <c r="P9" s="627"/>
      <c r="Q9" s="628"/>
      <c r="R9" s="629">
        <v>2186</v>
      </c>
      <c r="S9" s="630"/>
      <c r="T9" s="630"/>
      <c r="U9" s="630"/>
      <c r="V9" s="630"/>
      <c r="W9" s="630"/>
      <c r="X9" s="630"/>
      <c r="Y9" s="631"/>
      <c r="Z9" s="632">
        <v>0</v>
      </c>
      <c r="AA9" s="632"/>
      <c r="AB9" s="632"/>
      <c r="AC9" s="632"/>
      <c r="AD9" s="633">
        <v>2186</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164100</v>
      </c>
      <c r="BH9" s="630"/>
      <c r="BI9" s="630"/>
      <c r="BJ9" s="630"/>
      <c r="BK9" s="630"/>
      <c r="BL9" s="630"/>
      <c r="BM9" s="630"/>
      <c r="BN9" s="631"/>
      <c r="BO9" s="632">
        <v>32.5</v>
      </c>
      <c r="BP9" s="632"/>
      <c r="BQ9" s="632"/>
      <c r="BR9" s="632"/>
      <c r="BS9" s="633" t="s">
        <v>128</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279195</v>
      </c>
      <c r="CS9" s="630"/>
      <c r="CT9" s="630"/>
      <c r="CU9" s="630"/>
      <c r="CV9" s="630"/>
      <c r="CW9" s="630"/>
      <c r="CX9" s="630"/>
      <c r="CY9" s="631"/>
      <c r="CZ9" s="632">
        <v>5.4</v>
      </c>
      <c r="DA9" s="632"/>
      <c r="DB9" s="632"/>
      <c r="DC9" s="632"/>
      <c r="DD9" s="638">
        <v>6345</v>
      </c>
      <c r="DE9" s="630"/>
      <c r="DF9" s="630"/>
      <c r="DG9" s="630"/>
      <c r="DH9" s="630"/>
      <c r="DI9" s="630"/>
      <c r="DJ9" s="630"/>
      <c r="DK9" s="630"/>
      <c r="DL9" s="630"/>
      <c r="DM9" s="630"/>
      <c r="DN9" s="630"/>
      <c r="DO9" s="630"/>
      <c r="DP9" s="631"/>
      <c r="DQ9" s="638">
        <v>180919</v>
      </c>
      <c r="DR9" s="630"/>
      <c r="DS9" s="630"/>
      <c r="DT9" s="630"/>
      <c r="DU9" s="630"/>
      <c r="DV9" s="630"/>
      <c r="DW9" s="630"/>
      <c r="DX9" s="630"/>
      <c r="DY9" s="630"/>
      <c r="DZ9" s="630"/>
      <c r="EA9" s="630"/>
      <c r="EB9" s="630"/>
      <c r="EC9" s="639"/>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10778</v>
      </c>
      <c r="BH10" s="630"/>
      <c r="BI10" s="630"/>
      <c r="BJ10" s="630"/>
      <c r="BK10" s="630"/>
      <c r="BL10" s="630"/>
      <c r="BM10" s="630"/>
      <c r="BN10" s="631"/>
      <c r="BO10" s="632">
        <v>2.1</v>
      </c>
      <c r="BP10" s="632"/>
      <c r="BQ10" s="632"/>
      <c r="BR10" s="632"/>
      <c r="BS10" s="633" t="s">
        <v>128</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73</v>
      </c>
      <c r="CS10" s="630"/>
      <c r="CT10" s="630"/>
      <c r="CU10" s="630"/>
      <c r="CV10" s="630"/>
      <c r="CW10" s="630"/>
      <c r="CX10" s="630"/>
      <c r="CY10" s="631"/>
      <c r="CZ10" s="632">
        <v>0</v>
      </c>
      <c r="DA10" s="632"/>
      <c r="DB10" s="632"/>
      <c r="DC10" s="632"/>
      <c r="DD10" s="638" t="s">
        <v>128</v>
      </c>
      <c r="DE10" s="630"/>
      <c r="DF10" s="630"/>
      <c r="DG10" s="630"/>
      <c r="DH10" s="630"/>
      <c r="DI10" s="630"/>
      <c r="DJ10" s="630"/>
      <c r="DK10" s="630"/>
      <c r="DL10" s="630"/>
      <c r="DM10" s="630"/>
      <c r="DN10" s="630"/>
      <c r="DO10" s="630"/>
      <c r="DP10" s="631"/>
      <c r="DQ10" s="638">
        <v>73</v>
      </c>
      <c r="DR10" s="630"/>
      <c r="DS10" s="630"/>
      <c r="DT10" s="630"/>
      <c r="DU10" s="630"/>
      <c r="DV10" s="630"/>
      <c r="DW10" s="630"/>
      <c r="DX10" s="630"/>
      <c r="DY10" s="630"/>
      <c r="DZ10" s="630"/>
      <c r="EA10" s="630"/>
      <c r="EB10" s="630"/>
      <c r="EC10" s="639"/>
    </row>
    <row r="11" spans="2:143" ht="11.25" customHeight="1" x14ac:dyDescent="0.2">
      <c r="B11" s="626" t="s">
        <v>246</v>
      </c>
      <c r="C11" s="627"/>
      <c r="D11" s="627"/>
      <c r="E11" s="627"/>
      <c r="F11" s="627"/>
      <c r="G11" s="627"/>
      <c r="H11" s="627"/>
      <c r="I11" s="627"/>
      <c r="J11" s="627"/>
      <c r="K11" s="627"/>
      <c r="L11" s="627"/>
      <c r="M11" s="627"/>
      <c r="N11" s="627"/>
      <c r="O11" s="627"/>
      <c r="P11" s="627"/>
      <c r="Q11" s="628"/>
      <c r="R11" s="629">
        <v>122618</v>
      </c>
      <c r="S11" s="630"/>
      <c r="T11" s="630"/>
      <c r="U11" s="630"/>
      <c r="V11" s="630"/>
      <c r="W11" s="630"/>
      <c r="X11" s="630"/>
      <c r="Y11" s="631"/>
      <c r="Z11" s="634">
        <v>2.2000000000000002</v>
      </c>
      <c r="AA11" s="635"/>
      <c r="AB11" s="635"/>
      <c r="AC11" s="647"/>
      <c r="AD11" s="638">
        <v>122618</v>
      </c>
      <c r="AE11" s="630"/>
      <c r="AF11" s="630"/>
      <c r="AG11" s="630"/>
      <c r="AH11" s="630"/>
      <c r="AI11" s="630"/>
      <c r="AJ11" s="630"/>
      <c r="AK11" s="631"/>
      <c r="AL11" s="634">
        <v>4.0999999999999996</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7476</v>
      </c>
      <c r="BH11" s="630"/>
      <c r="BI11" s="630"/>
      <c r="BJ11" s="630"/>
      <c r="BK11" s="630"/>
      <c r="BL11" s="630"/>
      <c r="BM11" s="630"/>
      <c r="BN11" s="631"/>
      <c r="BO11" s="632">
        <v>1.5</v>
      </c>
      <c r="BP11" s="632"/>
      <c r="BQ11" s="632"/>
      <c r="BR11" s="632"/>
      <c r="BS11" s="633" t="s">
        <v>128</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393637</v>
      </c>
      <c r="CS11" s="630"/>
      <c r="CT11" s="630"/>
      <c r="CU11" s="630"/>
      <c r="CV11" s="630"/>
      <c r="CW11" s="630"/>
      <c r="CX11" s="630"/>
      <c r="CY11" s="631"/>
      <c r="CZ11" s="632">
        <v>7.5</v>
      </c>
      <c r="DA11" s="632"/>
      <c r="DB11" s="632"/>
      <c r="DC11" s="632"/>
      <c r="DD11" s="638">
        <v>73102</v>
      </c>
      <c r="DE11" s="630"/>
      <c r="DF11" s="630"/>
      <c r="DG11" s="630"/>
      <c r="DH11" s="630"/>
      <c r="DI11" s="630"/>
      <c r="DJ11" s="630"/>
      <c r="DK11" s="630"/>
      <c r="DL11" s="630"/>
      <c r="DM11" s="630"/>
      <c r="DN11" s="630"/>
      <c r="DO11" s="630"/>
      <c r="DP11" s="631"/>
      <c r="DQ11" s="638">
        <v>217192</v>
      </c>
      <c r="DR11" s="630"/>
      <c r="DS11" s="630"/>
      <c r="DT11" s="630"/>
      <c r="DU11" s="630"/>
      <c r="DV11" s="630"/>
      <c r="DW11" s="630"/>
      <c r="DX11" s="630"/>
      <c r="DY11" s="630"/>
      <c r="DZ11" s="630"/>
      <c r="EA11" s="630"/>
      <c r="EB11" s="630"/>
      <c r="EC11" s="639"/>
    </row>
    <row r="12" spans="2:143" ht="11.25" customHeight="1" x14ac:dyDescent="0.2">
      <c r="B12" s="626" t="s">
        <v>249</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128</v>
      </c>
      <c r="AA12" s="632"/>
      <c r="AB12" s="632"/>
      <c r="AC12" s="632"/>
      <c r="AD12" s="633" t="s">
        <v>128</v>
      </c>
      <c r="AE12" s="633"/>
      <c r="AF12" s="633"/>
      <c r="AG12" s="633"/>
      <c r="AH12" s="633"/>
      <c r="AI12" s="633"/>
      <c r="AJ12" s="633"/>
      <c r="AK12" s="633"/>
      <c r="AL12" s="634" t="s">
        <v>128</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263310</v>
      </c>
      <c r="BH12" s="630"/>
      <c r="BI12" s="630"/>
      <c r="BJ12" s="630"/>
      <c r="BK12" s="630"/>
      <c r="BL12" s="630"/>
      <c r="BM12" s="630"/>
      <c r="BN12" s="631"/>
      <c r="BO12" s="632">
        <v>52.1</v>
      </c>
      <c r="BP12" s="632"/>
      <c r="BQ12" s="632"/>
      <c r="BR12" s="632"/>
      <c r="BS12" s="633" t="s">
        <v>235</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78689</v>
      </c>
      <c r="CS12" s="630"/>
      <c r="CT12" s="630"/>
      <c r="CU12" s="630"/>
      <c r="CV12" s="630"/>
      <c r="CW12" s="630"/>
      <c r="CX12" s="630"/>
      <c r="CY12" s="631"/>
      <c r="CZ12" s="632">
        <v>1.5</v>
      </c>
      <c r="DA12" s="632"/>
      <c r="DB12" s="632"/>
      <c r="DC12" s="632"/>
      <c r="DD12" s="638">
        <v>7363</v>
      </c>
      <c r="DE12" s="630"/>
      <c r="DF12" s="630"/>
      <c r="DG12" s="630"/>
      <c r="DH12" s="630"/>
      <c r="DI12" s="630"/>
      <c r="DJ12" s="630"/>
      <c r="DK12" s="630"/>
      <c r="DL12" s="630"/>
      <c r="DM12" s="630"/>
      <c r="DN12" s="630"/>
      <c r="DO12" s="630"/>
      <c r="DP12" s="631"/>
      <c r="DQ12" s="638">
        <v>76710</v>
      </c>
      <c r="DR12" s="630"/>
      <c r="DS12" s="630"/>
      <c r="DT12" s="630"/>
      <c r="DU12" s="630"/>
      <c r="DV12" s="630"/>
      <c r="DW12" s="630"/>
      <c r="DX12" s="630"/>
      <c r="DY12" s="630"/>
      <c r="DZ12" s="630"/>
      <c r="EA12" s="630"/>
      <c r="EB12" s="630"/>
      <c r="EC12" s="639"/>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235</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250316</v>
      </c>
      <c r="BH13" s="630"/>
      <c r="BI13" s="630"/>
      <c r="BJ13" s="630"/>
      <c r="BK13" s="630"/>
      <c r="BL13" s="630"/>
      <c r="BM13" s="630"/>
      <c r="BN13" s="631"/>
      <c r="BO13" s="632">
        <v>49.6</v>
      </c>
      <c r="BP13" s="632"/>
      <c r="BQ13" s="632"/>
      <c r="BR13" s="632"/>
      <c r="BS13" s="633" t="s">
        <v>235</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570756</v>
      </c>
      <c r="CS13" s="630"/>
      <c r="CT13" s="630"/>
      <c r="CU13" s="630"/>
      <c r="CV13" s="630"/>
      <c r="CW13" s="630"/>
      <c r="CX13" s="630"/>
      <c r="CY13" s="631"/>
      <c r="CZ13" s="632">
        <v>10.9</v>
      </c>
      <c r="DA13" s="632"/>
      <c r="DB13" s="632"/>
      <c r="DC13" s="632"/>
      <c r="DD13" s="638">
        <v>398308</v>
      </c>
      <c r="DE13" s="630"/>
      <c r="DF13" s="630"/>
      <c r="DG13" s="630"/>
      <c r="DH13" s="630"/>
      <c r="DI13" s="630"/>
      <c r="DJ13" s="630"/>
      <c r="DK13" s="630"/>
      <c r="DL13" s="630"/>
      <c r="DM13" s="630"/>
      <c r="DN13" s="630"/>
      <c r="DO13" s="630"/>
      <c r="DP13" s="631"/>
      <c r="DQ13" s="638">
        <v>142127</v>
      </c>
      <c r="DR13" s="630"/>
      <c r="DS13" s="630"/>
      <c r="DT13" s="630"/>
      <c r="DU13" s="630"/>
      <c r="DV13" s="630"/>
      <c r="DW13" s="630"/>
      <c r="DX13" s="630"/>
      <c r="DY13" s="630"/>
      <c r="DZ13" s="630"/>
      <c r="EA13" s="630"/>
      <c r="EB13" s="630"/>
      <c r="EC13" s="639"/>
    </row>
    <row r="14" spans="2:143" ht="11.25" customHeight="1" x14ac:dyDescent="0.2">
      <c r="B14" s="626" t="s">
        <v>255</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32" t="s">
        <v>235</v>
      </c>
      <c r="AA14" s="632"/>
      <c r="AB14" s="632"/>
      <c r="AC14" s="632"/>
      <c r="AD14" s="633" t="s">
        <v>128</v>
      </c>
      <c r="AE14" s="633"/>
      <c r="AF14" s="633"/>
      <c r="AG14" s="633"/>
      <c r="AH14" s="633"/>
      <c r="AI14" s="633"/>
      <c r="AJ14" s="633"/>
      <c r="AK14" s="633"/>
      <c r="AL14" s="634" t="s">
        <v>235</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20501</v>
      </c>
      <c r="BH14" s="630"/>
      <c r="BI14" s="630"/>
      <c r="BJ14" s="630"/>
      <c r="BK14" s="630"/>
      <c r="BL14" s="630"/>
      <c r="BM14" s="630"/>
      <c r="BN14" s="631"/>
      <c r="BO14" s="632">
        <v>4.0999999999999996</v>
      </c>
      <c r="BP14" s="632"/>
      <c r="BQ14" s="632"/>
      <c r="BR14" s="632"/>
      <c r="BS14" s="633" t="s">
        <v>226</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182676</v>
      </c>
      <c r="CS14" s="630"/>
      <c r="CT14" s="630"/>
      <c r="CU14" s="630"/>
      <c r="CV14" s="630"/>
      <c r="CW14" s="630"/>
      <c r="CX14" s="630"/>
      <c r="CY14" s="631"/>
      <c r="CZ14" s="632">
        <v>3.5</v>
      </c>
      <c r="DA14" s="632"/>
      <c r="DB14" s="632"/>
      <c r="DC14" s="632"/>
      <c r="DD14" s="638">
        <v>4333</v>
      </c>
      <c r="DE14" s="630"/>
      <c r="DF14" s="630"/>
      <c r="DG14" s="630"/>
      <c r="DH14" s="630"/>
      <c r="DI14" s="630"/>
      <c r="DJ14" s="630"/>
      <c r="DK14" s="630"/>
      <c r="DL14" s="630"/>
      <c r="DM14" s="630"/>
      <c r="DN14" s="630"/>
      <c r="DO14" s="630"/>
      <c r="DP14" s="631"/>
      <c r="DQ14" s="638">
        <v>176883</v>
      </c>
      <c r="DR14" s="630"/>
      <c r="DS14" s="630"/>
      <c r="DT14" s="630"/>
      <c r="DU14" s="630"/>
      <c r="DV14" s="630"/>
      <c r="DW14" s="630"/>
      <c r="DX14" s="630"/>
      <c r="DY14" s="630"/>
      <c r="DZ14" s="630"/>
      <c r="EA14" s="630"/>
      <c r="EB14" s="630"/>
      <c r="EC14" s="639"/>
    </row>
    <row r="15" spans="2:143" ht="11.25" customHeight="1" x14ac:dyDescent="0.2">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144</v>
      </c>
      <c r="AA15" s="632"/>
      <c r="AB15" s="632"/>
      <c r="AC15" s="632"/>
      <c r="AD15" s="633" t="s">
        <v>128</v>
      </c>
      <c r="AE15" s="633"/>
      <c r="AF15" s="633"/>
      <c r="AG15" s="633"/>
      <c r="AH15" s="633"/>
      <c r="AI15" s="633"/>
      <c r="AJ15" s="633"/>
      <c r="AK15" s="633"/>
      <c r="AL15" s="634" t="s">
        <v>235</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30919</v>
      </c>
      <c r="BH15" s="630"/>
      <c r="BI15" s="630"/>
      <c r="BJ15" s="630"/>
      <c r="BK15" s="630"/>
      <c r="BL15" s="630"/>
      <c r="BM15" s="630"/>
      <c r="BN15" s="631"/>
      <c r="BO15" s="632">
        <v>6.1</v>
      </c>
      <c r="BP15" s="632"/>
      <c r="BQ15" s="632"/>
      <c r="BR15" s="632"/>
      <c r="BS15" s="633" t="s">
        <v>128</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577063</v>
      </c>
      <c r="CS15" s="630"/>
      <c r="CT15" s="630"/>
      <c r="CU15" s="630"/>
      <c r="CV15" s="630"/>
      <c r="CW15" s="630"/>
      <c r="CX15" s="630"/>
      <c r="CY15" s="631"/>
      <c r="CZ15" s="632">
        <v>11.1</v>
      </c>
      <c r="DA15" s="632"/>
      <c r="DB15" s="632"/>
      <c r="DC15" s="632"/>
      <c r="DD15" s="638">
        <v>134741</v>
      </c>
      <c r="DE15" s="630"/>
      <c r="DF15" s="630"/>
      <c r="DG15" s="630"/>
      <c r="DH15" s="630"/>
      <c r="DI15" s="630"/>
      <c r="DJ15" s="630"/>
      <c r="DK15" s="630"/>
      <c r="DL15" s="630"/>
      <c r="DM15" s="630"/>
      <c r="DN15" s="630"/>
      <c r="DO15" s="630"/>
      <c r="DP15" s="631"/>
      <c r="DQ15" s="638">
        <v>454597</v>
      </c>
      <c r="DR15" s="630"/>
      <c r="DS15" s="630"/>
      <c r="DT15" s="630"/>
      <c r="DU15" s="630"/>
      <c r="DV15" s="630"/>
      <c r="DW15" s="630"/>
      <c r="DX15" s="630"/>
      <c r="DY15" s="630"/>
      <c r="DZ15" s="630"/>
      <c r="EA15" s="630"/>
      <c r="EB15" s="630"/>
      <c r="EC15" s="639"/>
    </row>
    <row r="16" spans="2:143" ht="11.25" customHeight="1" x14ac:dyDescent="0.2">
      <c r="B16" s="626" t="s">
        <v>261</v>
      </c>
      <c r="C16" s="627"/>
      <c r="D16" s="627"/>
      <c r="E16" s="627"/>
      <c r="F16" s="627"/>
      <c r="G16" s="627"/>
      <c r="H16" s="627"/>
      <c r="I16" s="627"/>
      <c r="J16" s="627"/>
      <c r="K16" s="627"/>
      <c r="L16" s="627"/>
      <c r="M16" s="627"/>
      <c r="N16" s="627"/>
      <c r="O16" s="627"/>
      <c r="P16" s="627"/>
      <c r="Q16" s="628"/>
      <c r="R16" s="629">
        <v>3721</v>
      </c>
      <c r="S16" s="630"/>
      <c r="T16" s="630"/>
      <c r="U16" s="630"/>
      <c r="V16" s="630"/>
      <c r="W16" s="630"/>
      <c r="X16" s="630"/>
      <c r="Y16" s="631"/>
      <c r="Z16" s="632">
        <v>0.1</v>
      </c>
      <c r="AA16" s="632"/>
      <c r="AB16" s="632"/>
      <c r="AC16" s="632"/>
      <c r="AD16" s="633">
        <v>3721</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v>35237</v>
      </c>
      <c r="CS16" s="630"/>
      <c r="CT16" s="630"/>
      <c r="CU16" s="630"/>
      <c r="CV16" s="630"/>
      <c r="CW16" s="630"/>
      <c r="CX16" s="630"/>
      <c r="CY16" s="631"/>
      <c r="CZ16" s="632">
        <v>0.7</v>
      </c>
      <c r="DA16" s="632"/>
      <c r="DB16" s="632"/>
      <c r="DC16" s="632"/>
      <c r="DD16" s="638" t="s">
        <v>128</v>
      </c>
      <c r="DE16" s="630"/>
      <c r="DF16" s="630"/>
      <c r="DG16" s="630"/>
      <c r="DH16" s="630"/>
      <c r="DI16" s="630"/>
      <c r="DJ16" s="630"/>
      <c r="DK16" s="630"/>
      <c r="DL16" s="630"/>
      <c r="DM16" s="630"/>
      <c r="DN16" s="630"/>
      <c r="DO16" s="630"/>
      <c r="DP16" s="631"/>
      <c r="DQ16" s="638" t="s">
        <v>144</v>
      </c>
      <c r="DR16" s="630"/>
      <c r="DS16" s="630"/>
      <c r="DT16" s="630"/>
      <c r="DU16" s="630"/>
      <c r="DV16" s="630"/>
      <c r="DW16" s="630"/>
      <c r="DX16" s="630"/>
      <c r="DY16" s="630"/>
      <c r="DZ16" s="630"/>
      <c r="EA16" s="630"/>
      <c r="EB16" s="630"/>
      <c r="EC16" s="639"/>
    </row>
    <row r="17" spans="2:133" ht="11.25" customHeight="1" x14ac:dyDescent="0.2">
      <c r="B17" s="626" t="s">
        <v>264</v>
      </c>
      <c r="C17" s="627"/>
      <c r="D17" s="627"/>
      <c r="E17" s="627"/>
      <c r="F17" s="627"/>
      <c r="G17" s="627"/>
      <c r="H17" s="627"/>
      <c r="I17" s="627"/>
      <c r="J17" s="627"/>
      <c r="K17" s="627"/>
      <c r="L17" s="627"/>
      <c r="M17" s="627"/>
      <c r="N17" s="627"/>
      <c r="O17" s="627"/>
      <c r="P17" s="627"/>
      <c r="Q17" s="628"/>
      <c r="R17" s="629">
        <v>5528</v>
      </c>
      <c r="S17" s="630"/>
      <c r="T17" s="630"/>
      <c r="U17" s="630"/>
      <c r="V17" s="630"/>
      <c r="W17" s="630"/>
      <c r="X17" s="630"/>
      <c r="Y17" s="631"/>
      <c r="Z17" s="632">
        <v>0.1</v>
      </c>
      <c r="AA17" s="632"/>
      <c r="AB17" s="632"/>
      <c r="AC17" s="632"/>
      <c r="AD17" s="633">
        <v>5528</v>
      </c>
      <c r="AE17" s="633"/>
      <c r="AF17" s="633"/>
      <c r="AG17" s="633"/>
      <c r="AH17" s="633"/>
      <c r="AI17" s="633"/>
      <c r="AJ17" s="633"/>
      <c r="AK17" s="633"/>
      <c r="AL17" s="634">
        <v>0.2</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738150</v>
      </c>
      <c r="CS17" s="630"/>
      <c r="CT17" s="630"/>
      <c r="CU17" s="630"/>
      <c r="CV17" s="630"/>
      <c r="CW17" s="630"/>
      <c r="CX17" s="630"/>
      <c r="CY17" s="631"/>
      <c r="CZ17" s="632">
        <v>14.2</v>
      </c>
      <c r="DA17" s="632"/>
      <c r="DB17" s="632"/>
      <c r="DC17" s="632"/>
      <c r="DD17" s="638" t="s">
        <v>235</v>
      </c>
      <c r="DE17" s="630"/>
      <c r="DF17" s="630"/>
      <c r="DG17" s="630"/>
      <c r="DH17" s="630"/>
      <c r="DI17" s="630"/>
      <c r="DJ17" s="630"/>
      <c r="DK17" s="630"/>
      <c r="DL17" s="630"/>
      <c r="DM17" s="630"/>
      <c r="DN17" s="630"/>
      <c r="DO17" s="630"/>
      <c r="DP17" s="631"/>
      <c r="DQ17" s="638">
        <v>732822</v>
      </c>
      <c r="DR17" s="630"/>
      <c r="DS17" s="630"/>
      <c r="DT17" s="630"/>
      <c r="DU17" s="630"/>
      <c r="DV17" s="630"/>
      <c r="DW17" s="630"/>
      <c r="DX17" s="630"/>
      <c r="DY17" s="630"/>
      <c r="DZ17" s="630"/>
      <c r="EA17" s="630"/>
      <c r="EB17" s="630"/>
      <c r="EC17" s="639"/>
    </row>
    <row r="18" spans="2:133" ht="11.25" customHeight="1" x14ac:dyDescent="0.2">
      <c r="B18" s="626" t="s">
        <v>267</v>
      </c>
      <c r="C18" s="627"/>
      <c r="D18" s="627"/>
      <c r="E18" s="627"/>
      <c r="F18" s="627"/>
      <c r="G18" s="627"/>
      <c r="H18" s="627"/>
      <c r="I18" s="627"/>
      <c r="J18" s="627"/>
      <c r="K18" s="627"/>
      <c r="L18" s="627"/>
      <c r="M18" s="627"/>
      <c r="N18" s="627"/>
      <c r="O18" s="627"/>
      <c r="P18" s="627"/>
      <c r="Q18" s="628"/>
      <c r="R18" s="629">
        <v>7517</v>
      </c>
      <c r="S18" s="630"/>
      <c r="T18" s="630"/>
      <c r="U18" s="630"/>
      <c r="V18" s="630"/>
      <c r="W18" s="630"/>
      <c r="X18" s="630"/>
      <c r="Y18" s="631"/>
      <c r="Z18" s="632">
        <v>0.1</v>
      </c>
      <c r="AA18" s="632"/>
      <c r="AB18" s="632"/>
      <c r="AC18" s="632"/>
      <c r="AD18" s="633">
        <v>7517</v>
      </c>
      <c r="AE18" s="633"/>
      <c r="AF18" s="633"/>
      <c r="AG18" s="633"/>
      <c r="AH18" s="633"/>
      <c r="AI18" s="633"/>
      <c r="AJ18" s="633"/>
      <c r="AK18" s="633"/>
      <c r="AL18" s="634">
        <v>0.30000001192092896</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2">
      <c r="B19" s="626" t="s">
        <v>270</v>
      </c>
      <c r="C19" s="627"/>
      <c r="D19" s="627"/>
      <c r="E19" s="627"/>
      <c r="F19" s="627"/>
      <c r="G19" s="627"/>
      <c r="H19" s="627"/>
      <c r="I19" s="627"/>
      <c r="J19" s="627"/>
      <c r="K19" s="627"/>
      <c r="L19" s="627"/>
      <c r="M19" s="627"/>
      <c r="N19" s="627"/>
      <c r="O19" s="627"/>
      <c r="P19" s="627"/>
      <c r="Q19" s="628"/>
      <c r="R19" s="629">
        <v>2007</v>
      </c>
      <c r="S19" s="630"/>
      <c r="T19" s="630"/>
      <c r="U19" s="630"/>
      <c r="V19" s="630"/>
      <c r="W19" s="630"/>
      <c r="X19" s="630"/>
      <c r="Y19" s="631"/>
      <c r="Z19" s="632">
        <v>0</v>
      </c>
      <c r="AA19" s="632"/>
      <c r="AB19" s="632"/>
      <c r="AC19" s="632"/>
      <c r="AD19" s="633">
        <v>2007</v>
      </c>
      <c r="AE19" s="633"/>
      <c r="AF19" s="633"/>
      <c r="AG19" s="633"/>
      <c r="AH19" s="633"/>
      <c r="AI19" s="633"/>
      <c r="AJ19" s="633"/>
      <c r="AK19" s="633"/>
      <c r="AL19" s="634">
        <v>0.1</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50</v>
      </c>
      <c r="BH19" s="630"/>
      <c r="BI19" s="630"/>
      <c r="BJ19" s="630"/>
      <c r="BK19" s="630"/>
      <c r="BL19" s="630"/>
      <c r="BM19" s="630"/>
      <c r="BN19" s="631"/>
      <c r="BO19" s="632">
        <v>0</v>
      </c>
      <c r="BP19" s="632"/>
      <c r="BQ19" s="632"/>
      <c r="BR19" s="632"/>
      <c r="BS19" s="633" t="s">
        <v>226</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235</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2">
      <c r="B20" s="626" t="s">
        <v>273</v>
      </c>
      <c r="C20" s="627"/>
      <c r="D20" s="627"/>
      <c r="E20" s="627"/>
      <c r="F20" s="627"/>
      <c r="G20" s="627"/>
      <c r="H20" s="627"/>
      <c r="I20" s="627"/>
      <c r="J20" s="627"/>
      <c r="K20" s="627"/>
      <c r="L20" s="627"/>
      <c r="M20" s="627"/>
      <c r="N20" s="627"/>
      <c r="O20" s="627"/>
      <c r="P20" s="627"/>
      <c r="Q20" s="628"/>
      <c r="R20" s="629">
        <v>1074</v>
      </c>
      <c r="S20" s="630"/>
      <c r="T20" s="630"/>
      <c r="U20" s="630"/>
      <c r="V20" s="630"/>
      <c r="W20" s="630"/>
      <c r="X20" s="630"/>
      <c r="Y20" s="631"/>
      <c r="Z20" s="632">
        <v>0</v>
      </c>
      <c r="AA20" s="632"/>
      <c r="AB20" s="632"/>
      <c r="AC20" s="632"/>
      <c r="AD20" s="633">
        <v>1074</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50</v>
      </c>
      <c r="BH20" s="630"/>
      <c r="BI20" s="630"/>
      <c r="BJ20" s="630"/>
      <c r="BK20" s="630"/>
      <c r="BL20" s="630"/>
      <c r="BM20" s="630"/>
      <c r="BN20" s="631"/>
      <c r="BO20" s="632">
        <v>0</v>
      </c>
      <c r="BP20" s="632"/>
      <c r="BQ20" s="632"/>
      <c r="BR20" s="632"/>
      <c r="BS20" s="633" t="s">
        <v>128</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5214084</v>
      </c>
      <c r="CS20" s="630"/>
      <c r="CT20" s="630"/>
      <c r="CU20" s="630"/>
      <c r="CV20" s="630"/>
      <c r="CW20" s="630"/>
      <c r="CX20" s="630"/>
      <c r="CY20" s="631"/>
      <c r="CZ20" s="632">
        <v>100</v>
      </c>
      <c r="DA20" s="632"/>
      <c r="DB20" s="632"/>
      <c r="DC20" s="632"/>
      <c r="DD20" s="638">
        <v>985510</v>
      </c>
      <c r="DE20" s="630"/>
      <c r="DF20" s="630"/>
      <c r="DG20" s="630"/>
      <c r="DH20" s="630"/>
      <c r="DI20" s="630"/>
      <c r="DJ20" s="630"/>
      <c r="DK20" s="630"/>
      <c r="DL20" s="630"/>
      <c r="DM20" s="630"/>
      <c r="DN20" s="630"/>
      <c r="DO20" s="630"/>
      <c r="DP20" s="631"/>
      <c r="DQ20" s="638">
        <v>3571537</v>
      </c>
      <c r="DR20" s="630"/>
      <c r="DS20" s="630"/>
      <c r="DT20" s="630"/>
      <c r="DU20" s="630"/>
      <c r="DV20" s="630"/>
      <c r="DW20" s="630"/>
      <c r="DX20" s="630"/>
      <c r="DY20" s="630"/>
      <c r="DZ20" s="630"/>
      <c r="EA20" s="630"/>
      <c r="EB20" s="630"/>
      <c r="EC20" s="639"/>
    </row>
    <row r="21" spans="2:133" ht="11.25" customHeight="1" x14ac:dyDescent="0.2">
      <c r="B21" s="626" t="s">
        <v>276</v>
      </c>
      <c r="C21" s="627"/>
      <c r="D21" s="627"/>
      <c r="E21" s="627"/>
      <c r="F21" s="627"/>
      <c r="G21" s="627"/>
      <c r="H21" s="627"/>
      <c r="I21" s="627"/>
      <c r="J21" s="627"/>
      <c r="K21" s="627"/>
      <c r="L21" s="627"/>
      <c r="M21" s="627"/>
      <c r="N21" s="627"/>
      <c r="O21" s="627"/>
      <c r="P21" s="627"/>
      <c r="Q21" s="628"/>
      <c r="R21" s="629">
        <v>291</v>
      </c>
      <c r="S21" s="630"/>
      <c r="T21" s="630"/>
      <c r="U21" s="630"/>
      <c r="V21" s="630"/>
      <c r="W21" s="630"/>
      <c r="X21" s="630"/>
      <c r="Y21" s="631"/>
      <c r="Z21" s="632">
        <v>0</v>
      </c>
      <c r="AA21" s="632"/>
      <c r="AB21" s="632"/>
      <c r="AC21" s="632"/>
      <c r="AD21" s="633">
        <v>291</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v>50</v>
      </c>
      <c r="BH21" s="630"/>
      <c r="BI21" s="630"/>
      <c r="BJ21" s="630"/>
      <c r="BK21" s="630"/>
      <c r="BL21" s="630"/>
      <c r="BM21" s="630"/>
      <c r="BN21" s="631"/>
      <c r="BO21" s="632">
        <v>0</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2">
      <c r="B22" s="654" t="s">
        <v>278</v>
      </c>
      <c r="C22" s="655"/>
      <c r="D22" s="655"/>
      <c r="E22" s="655"/>
      <c r="F22" s="655"/>
      <c r="G22" s="655"/>
      <c r="H22" s="655"/>
      <c r="I22" s="655"/>
      <c r="J22" s="655"/>
      <c r="K22" s="655"/>
      <c r="L22" s="655"/>
      <c r="M22" s="655"/>
      <c r="N22" s="655"/>
      <c r="O22" s="655"/>
      <c r="P22" s="655"/>
      <c r="Q22" s="656"/>
      <c r="R22" s="629">
        <v>4145</v>
      </c>
      <c r="S22" s="630"/>
      <c r="T22" s="630"/>
      <c r="U22" s="630"/>
      <c r="V22" s="630"/>
      <c r="W22" s="630"/>
      <c r="X22" s="630"/>
      <c r="Y22" s="631"/>
      <c r="Z22" s="632">
        <v>0.1</v>
      </c>
      <c r="AA22" s="632"/>
      <c r="AB22" s="632"/>
      <c r="AC22" s="632"/>
      <c r="AD22" s="633">
        <v>4145</v>
      </c>
      <c r="AE22" s="633"/>
      <c r="AF22" s="633"/>
      <c r="AG22" s="633"/>
      <c r="AH22" s="633"/>
      <c r="AI22" s="633"/>
      <c r="AJ22" s="633"/>
      <c r="AK22" s="633"/>
      <c r="AL22" s="634">
        <v>0.10000000149011612</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235</v>
      </c>
      <c r="BH22" s="630"/>
      <c r="BI22" s="630"/>
      <c r="BJ22" s="630"/>
      <c r="BK22" s="630"/>
      <c r="BL22" s="630"/>
      <c r="BM22" s="630"/>
      <c r="BN22" s="631"/>
      <c r="BO22" s="632" t="s">
        <v>128</v>
      </c>
      <c r="BP22" s="632"/>
      <c r="BQ22" s="632"/>
      <c r="BR22" s="632"/>
      <c r="BS22" s="633" t="s">
        <v>235</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281</v>
      </c>
      <c r="C23" s="627"/>
      <c r="D23" s="627"/>
      <c r="E23" s="627"/>
      <c r="F23" s="627"/>
      <c r="G23" s="627"/>
      <c r="H23" s="627"/>
      <c r="I23" s="627"/>
      <c r="J23" s="627"/>
      <c r="K23" s="627"/>
      <c r="L23" s="627"/>
      <c r="M23" s="627"/>
      <c r="N23" s="627"/>
      <c r="O23" s="627"/>
      <c r="P23" s="627"/>
      <c r="Q23" s="628"/>
      <c r="R23" s="629">
        <v>2381458</v>
      </c>
      <c r="S23" s="630"/>
      <c r="T23" s="630"/>
      <c r="U23" s="630"/>
      <c r="V23" s="630"/>
      <c r="W23" s="630"/>
      <c r="X23" s="630"/>
      <c r="Y23" s="631"/>
      <c r="Z23" s="632">
        <v>43.6</v>
      </c>
      <c r="AA23" s="632"/>
      <c r="AB23" s="632"/>
      <c r="AC23" s="632"/>
      <c r="AD23" s="633">
        <v>2230444</v>
      </c>
      <c r="AE23" s="633"/>
      <c r="AF23" s="633"/>
      <c r="AG23" s="633"/>
      <c r="AH23" s="633"/>
      <c r="AI23" s="633"/>
      <c r="AJ23" s="633"/>
      <c r="AK23" s="633"/>
      <c r="AL23" s="634">
        <v>75.2</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3" t="s">
        <v>286</v>
      </c>
      <c r="DM23" s="664"/>
      <c r="DN23" s="664"/>
      <c r="DO23" s="664"/>
      <c r="DP23" s="664"/>
      <c r="DQ23" s="664"/>
      <c r="DR23" s="664"/>
      <c r="DS23" s="664"/>
      <c r="DT23" s="664"/>
      <c r="DU23" s="664"/>
      <c r="DV23" s="665"/>
      <c r="DW23" s="611" t="s">
        <v>287</v>
      </c>
      <c r="DX23" s="612"/>
      <c r="DY23" s="612"/>
      <c r="DZ23" s="612"/>
      <c r="EA23" s="612"/>
      <c r="EB23" s="612"/>
      <c r="EC23" s="613"/>
    </row>
    <row r="24" spans="2:133" ht="11.25" customHeight="1" x14ac:dyDescent="0.2">
      <c r="B24" s="626" t="s">
        <v>288</v>
      </c>
      <c r="C24" s="627"/>
      <c r="D24" s="627"/>
      <c r="E24" s="627"/>
      <c r="F24" s="627"/>
      <c r="G24" s="627"/>
      <c r="H24" s="627"/>
      <c r="I24" s="627"/>
      <c r="J24" s="627"/>
      <c r="K24" s="627"/>
      <c r="L24" s="627"/>
      <c r="M24" s="627"/>
      <c r="N24" s="627"/>
      <c r="O24" s="627"/>
      <c r="P24" s="627"/>
      <c r="Q24" s="628"/>
      <c r="R24" s="629">
        <v>2230444</v>
      </c>
      <c r="S24" s="630"/>
      <c r="T24" s="630"/>
      <c r="U24" s="630"/>
      <c r="V24" s="630"/>
      <c r="W24" s="630"/>
      <c r="X24" s="630"/>
      <c r="Y24" s="631"/>
      <c r="Z24" s="632">
        <v>40.799999999999997</v>
      </c>
      <c r="AA24" s="632"/>
      <c r="AB24" s="632"/>
      <c r="AC24" s="632"/>
      <c r="AD24" s="633">
        <v>2230444</v>
      </c>
      <c r="AE24" s="633"/>
      <c r="AF24" s="633"/>
      <c r="AG24" s="633"/>
      <c r="AH24" s="633"/>
      <c r="AI24" s="633"/>
      <c r="AJ24" s="633"/>
      <c r="AK24" s="633"/>
      <c r="AL24" s="634">
        <v>75.2</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235</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1929395</v>
      </c>
      <c r="CS24" s="619"/>
      <c r="CT24" s="619"/>
      <c r="CU24" s="619"/>
      <c r="CV24" s="619"/>
      <c r="CW24" s="619"/>
      <c r="CX24" s="619"/>
      <c r="CY24" s="620"/>
      <c r="CZ24" s="623">
        <v>37</v>
      </c>
      <c r="DA24" s="624"/>
      <c r="DB24" s="624"/>
      <c r="DC24" s="643"/>
      <c r="DD24" s="666">
        <v>1588973</v>
      </c>
      <c r="DE24" s="619"/>
      <c r="DF24" s="619"/>
      <c r="DG24" s="619"/>
      <c r="DH24" s="619"/>
      <c r="DI24" s="619"/>
      <c r="DJ24" s="619"/>
      <c r="DK24" s="620"/>
      <c r="DL24" s="666">
        <v>1573426</v>
      </c>
      <c r="DM24" s="619"/>
      <c r="DN24" s="619"/>
      <c r="DO24" s="619"/>
      <c r="DP24" s="619"/>
      <c r="DQ24" s="619"/>
      <c r="DR24" s="619"/>
      <c r="DS24" s="619"/>
      <c r="DT24" s="619"/>
      <c r="DU24" s="619"/>
      <c r="DV24" s="620"/>
      <c r="DW24" s="623">
        <v>51.2</v>
      </c>
      <c r="DX24" s="624"/>
      <c r="DY24" s="624"/>
      <c r="DZ24" s="624"/>
      <c r="EA24" s="624"/>
      <c r="EB24" s="624"/>
      <c r="EC24" s="625"/>
    </row>
    <row r="25" spans="2:133" ht="11.25" customHeight="1" x14ac:dyDescent="0.2">
      <c r="B25" s="626" t="s">
        <v>291</v>
      </c>
      <c r="C25" s="627"/>
      <c r="D25" s="627"/>
      <c r="E25" s="627"/>
      <c r="F25" s="627"/>
      <c r="G25" s="627"/>
      <c r="H25" s="627"/>
      <c r="I25" s="627"/>
      <c r="J25" s="627"/>
      <c r="K25" s="627"/>
      <c r="L25" s="627"/>
      <c r="M25" s="627"/>
      <c r="N25" s="627"/>
      <c r="O25" s="627"/>
      <c r="P25" s="627"/>
      <c r="Q25" s="628"/>
      <c r="R25" s="629">
        <v>143004</v>
      </c>
      <c r="S25" s="630"/>
      <c r="T25" s="630"/>
      <c r="U25" s="630"/>
      <c r="V25" s="630"/>
      <c r="W25" s="630"/>
      <c r="X25" s="630"/>
      <c r="Y25" s="631"/>
      <c r="Z25" s="632">
        <v>2.6</v>
      </c>
      <c r="AA25" s="632"/>
      <c r="AB25" s="632"/>
      <c r="AC25" s="632"/>
      <c r="AD25" s="633" t="s">
        <v>144</v>
      </c>
      <c r="AE25" s="633"/>
      <c r="AF25" s="633"/>
      <c r="AG25" s="633"/>
      <c r="AH25" s="633"/>
      <c r="AI25" s="633"/>
      <c r="AJ25" s="633"/>
      <c r="AK25" s="633"/>
      <c r="AL25" s="634" t="s">
        <v>128</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235</v>
      </c>
      <c r="BH25" s="630"/>
      <c r="BI25" s="630"/>
      <c r="BJ25" s="630"/>
      <c r="BK25" s="630"/>
      <c r="BL25" s="630"/>
      <c r="BM25" s="630"/>
      <c r="BN25" s="631"/>
      <c r="BO25" s="632" t="s">
        <v>235</v>
      </c>
      <c r="BP25" s="632"/>
      <c r="BQ25" s="632"/>
      <c r="BR25" s="632"/>
      <c r="BS25" s="633" t="s">
        <v>235</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818367</v>
      </c>
      <c r="CS25" s="667"/>
      <c r="CT25" s="667"/>
      <c r="CU25" s="667"/>
      <c r="CV25" s="667"/>
      <c r="CW25" s="667"/>
      <c r="CX25" s="667"/>
      <c r="CY25" s="668"/>
      <c r="CZ25" s="634">
        <v>15.7</v>
      </c>
      <c r="DA25" s="669"/>
      <c r="DB25" s="669"/>
      <c r="DC25" s="672"/>
      <c r="DD25" s="638">
        <v>769781</v>
      </c>
      <c r="DE25" s="667"/>
      <c r="DF25" s="667"/>
      <c r="DG25" s="667"/>
      <c r="DH25" s="667"/>
      <c r="DI25" s="667"/>
      <c r="DJ25" s="667"/>
      <c r="DK25" s="668"/>
      <c r="DL25" s="638">
        <v>755688</v>
      </c>
      <c r="DM25" s="667"/>
      <c r="DN25" s="667"/>
      <c r="DO25" s="667"/>
      <c r="DP25" s="667"/>
      <c r="DQ25" s="667"/>
      <c r="DR25" s="667"/>
      <c r="DS25" s="667"/>
      <c r="DT25" s="667"/>
      <c r="DU25" s="667"/>
      <c r="DV25" s="668"/>
      <c r="DW25" s="634">
        <v>24.6</v>
      </c>
      <c r="DX25" s="669"/>
      <c r="DY25" s="669"/>
      <c r="DZ25" s="669"/>
      <c r="EA25" s="669"/>
      <c r="EB25" s="669"/>
      <c r="EC25" s="670"/>
    </row>
    <row r="26" spans="2:133" ht="11.25" customHeight="1" x14ac:dyDescent="0.2">
      <c r="B26" s="626" t="s">
        <v>294</v>
      </c>
      <c r="C26" s="627"/>
      <c r="D26" s="627"/>
      <c r="E26" s="627"/>
      <c r="F26" s="627"/>
      <c r="G26" s="627"/>
      <c r="H26" s="627"/>
      <c r="I26" s="627"/>
      <c r="J26" s="627"/>
      <c r="K26" s="627"/>
      <c r="L26" s="627"/>
      <c r="M26" s="627"/>
      <c r="N26" s="627"/>
      <c r="O26" s="627"/>
      <c r="P26" s="627"/>
      <c r="Q26" s="628"/>
      <c r="R26" s="629">
        <v>8010</v>
      </c>
      <c r="S26" s="630"/>
      <c r="T26" s="630"/>
      <c r="U26" s="630"/>
      <c r="V26" s="630"/>
      <c r="W26" s="630"/>
      <c r="X26" s="630"/>
      <c r="Y26" s="631"/>
      <c r="Z26" s="632">
        <v>0.1</v>
      </c>
      <c r="AA26" s="632"/>
      <c r="AB26" s="632"/>
      <c r="AC26" s="632"/>
      <c r="AD26" s="633" t="s">
        <v>235</v>
      </c>
      <c r="AE26" s="633"/>
      <c r="AF26" s="633"/>
      <c r="AG26" s="633"/>
      <c r="AH26" s="633"/>
      <c r="AI26" s="633"/>
      <c r="AJ26" s="633"/>
      <c r="AK26" s="633"/>
      <c r="AL26" s="634" t="s">
        <v>128</v>
      </c>
      <c r="AM26" s="635"/>
      <c r="AN26" s="635"/>
      <c r="AO26" s="636"/>
      <c r="AP26" s="648" t="s">
        <v>295</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473752</v>
      </c>
      <c r="CS26" s="630"/>
      <c r="CT26" s="630"/>
      <c r="CU26" s="630"/>
      <c r="CV26" s="630"/>
      <c r="CW26" s="630"/>
      <c r="CX26" s="630"/>
      <c r="CY26" s="631"/>
      <c r="CZ26" s="634">
        <v>9.1</v>
      </c>
      <c r="DA26" s="669"/>
      <c r="DB26" s="669"/>
      <c r="DC26" s="672"/>
      <c r="DD26" s="638">
        <v>438059</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2">
      <c r="B27" s="626" t="s">
        <v>297</v>
      </c>
      <c r="C27" s="627"/>
      <c r="D27" s="627"/>
      <c r="E27" s="627"/>
      <c r="F27" s="627"/>
      <c r="G27" s="627"/>
      <c r="H27" s="627"/>
      <c r="I27" s="627"/>
      <c r="J27" s="627"/>
      <c r="K27" s="627"/>
      <c r="L27" s="627"/>
      <c r="M27" s="627"/>
      <c r="N27" s="627"/>
      <c r="O27" s="627"/>
      <c r="P27" s="627"/>
      <c r="Q27" s="628"/>
      <c r="R27" s="629">
        <v>3113432</v>
      </c>
      <c r="S27" s="630"/>
      <c r="T27" s="630"/>
      <c r="U27" s="630"/>
      <c r="V27" s="630"/>
      <c r="W27" s="630"/>
      <c r="X27" s="630"/>
      <c r="Y27" s="631"/>
      <c r="Z27" s="632">
        <v>57</v>
      </c>
      <c r="AA27" s="632"/>
      <c r="AB27" s="632"/>
      <c r="AC27" s="632"/>
      <c r="AD27" s="633">
        <v>2962418</v>
      </c>
      <c r="AE27" s="633"/>
      <c r="AF27" s="633"/>
      <c r="AG27" s="633"/>
      <c r="AH27" s="633"/>
      <c r="AI27" s="633"/>
      <c r="AJ27" s="633"/>
      <c r="AK27" s="633"/>
      <c r="AL27" s="634">
        <v>99.800003051757813</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505029</v>
      </c>
      <c r="BH27" s="630"/>
      <c r="BI27" s="630"/>
      <c r="BJ27" s="630"/>
      <c r="BK27" s="630"/>
      <c r="BL27" s="630"/>
      <c r="BM27" s="630"/>
      <c r="BN27" s="631"/>
      <c r="BO27" s="632">
        <v>100</v>
      </c>
      <c r="BP27" s="632"/>
      <c r="BQ27" s="632"/>
      <c r="BR27" s="632"/>
      <c r="BS27" s="633" t="s">
        <v>144</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372878</v>
      </c>
      <c r="CS27" s="667"/>
      <c r="CT27" s="667"/>
      <c r="CU27" s="667"/>
      <c r="CV27" s="667"/>
      <c r="CW27" s="667"/>
      <c r="CX27" s="667"/>
      <c r="CY27" s="668"/>
      <c r="CZ27" s="634">
        <v>7.2</v>
      </c>
      <c r="DA27" s="669"/>
      <c r="DB27" s="669"/>
      <c r="DC27" s="672"/>
      <c r="DD27" s="638">
        <v>86370</v>
      </c>
      <c r="DE27" s="667"/>
      <c r="DF27" s="667"/>
      <c r="DG27" s="667"/>
      <c r="DH27" s="667"/>
      <c r="DI27" s="667"/>
      <c r="DJ27" s="667"/>
      <c r="DK27" s="668"/>
      <c r="DL27" s="638">
        <v>84916</v>
      </c>
      <c r="DM27" s="667"/>
      <c r="DN27" s="667"/>
      <c r="DO27" s="667"/>
      <c r="DP27" s="667"/>
      <c r="DQ27" s="667"/>
      <c r="DR27" s="667"/>
      <c r="DS27" s="667"/>
      <c r="DT27" s="667"/>
      <c r="DU27" s="667"/>
      <c r="DV27" s="668"/>
      <c r="DW27" s="634">
        <v>2.8</v>
      </c>
      <c r="DX27" s="669"/>
      <c r="DY27" s="669"/>
      <c r="DZ27" s="669"/>
      <c r="EA27" s="669"/>
      <c r="EB27" s="669"/>
      <c r="EC27" s="670"/>
    </row>
    <row r="28" spans="2:133" ht="11.25" customHeight="1" x14ac:dyDescent="0.2">
      <c r="B28" s="626" t="s">
        <v>300</v>
      </c>
      <c r="C28" s="627"/>
      <c r="D28" s="627"/>
      <c r="E28" s="627"/>
      <c r="F28" s="627"/>
      <c r="G28" s="627"/>
      <c r="H28" s="627"/>
      <c r="I28" s="627"/>
      <c r="J28" s="627"/>
      <c r="K28" s="627"/>
      <c r="L28" s="627"/>
      <c r="M28" s="627"/>
      <c r="N28" s="627"/>
      <c r="O28" s="627"/>
      <c r="P28" s="627"/>
      <c r="Q28" s="628"/>
      <c r="R28" s="629">
        <v>598</v>
      </c>
      <c r="S28" s="630"/>
      <c r="T28" s="630"/>
      <c r="U28" s="630"/>
      <c r="V28" s="630"/>
      <c r="W28" s="630"/>
      <c r="X28" s="630"/>
      <c r="Y28" s="631"/>
      <c r="Z28" s="632">
        <v>0</v>
      </c>
      <c r="AA28" s="632"/>
      <c r="AB28" s="632"/>
      <c r="AC28" s="632"/>
      <c r="AD28" s="633">
        <v>598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738150</v>
      </c>
      <c r="CS28" s="630"/>
      <c r="CT28" s="630"/>
      <c r="CU28" s="630"/>
      <c r="CV28" s="630"/>
      <c r="CW28" s="630"/>
      <c r="CX28" s="630"/>
      <c r="CY28" s="631"/>
      <c r="CZ28" s="634">
        <v>14.2</v>
      </c>
      <c r="DA28" s="669"/>
      <c r="DB28" s="669"/>
      <c r="DC28" s="672"/>
      <c r="DD28" s="638">
        <v>732822</v>
      </c>
      <c r="DE28" s="630"/>
      <c r="DF28" s="630"/>
      <c r="DG28" s="630"/>
      <c r="DH28" s="630"/>
      <c r="DI28" s="630"/>
      <c r="DJ28" s="630"/>
      <c r="DK28" s="631"/>
      <c r="DL28" s="638">
        <v>732822</v>
      </c>
      <c r="DM28" s="630"/>
      <c r="DN28" s="630"/>
      <c r="DO28" s="630"/>
      <c r="DP28" s="630"/>
      <c r="DQ28" s="630"/>
      <c r="DR28" s="630"/>
      <c r="DS28" s="630"/>
      <c r="DT28" s="630"/>
      <c r="DU28" s="630"/>
      <c r="DV28" s="631"/>
      <c r="DW28" s="634">
        <v>23.8</v>
      </c>
      <c r="DX28" s="669"/>
      <c r="DY28" s="669"/>
      <c r="DZ28" s="669"/>
      <c r="EA28" s="669"/>
      <c r="EB28" s="669"/>
      <c r="EC28" s="670"/>
    </row>
    <row r="29" spans="2:133" ht="11.25" customHeight="1" x14ac:dyDescent="0.2">
      <c r="B29" s="626" t="s">
        <v>302</v>
      </c>
      <c r="C29" s="627"/>
      <c r="D29" s="627"/>
      <c r="E29" s="627"/>
      <c r="F29" s="627"/>
      <c r="G29" s="627"/>
      <c r="H29" s="627"/>
      <c r="I29" s="627"/>
      <c r="J29" s="627"/>
      <c r="K29" s="627"/>
      <c r="L29" s="627"/>
      <c r="M29" s="627"/>
      <c r="N29" s="627"/>
      <c r="O29" s="627"/>
      <c r="P29" s="627"/>
      <c r="Q29" s="628"/>
      <c r="R29" s="629">
        <v>15226</v>
      </c>
      <c r="S29" s="630"/>
      <c r="T29" s="630"/>
      <c r="U29" s="630"/>
      <c r="V29" s="630"/>
      <c r="W29" s="630"/>
      <c r="X29" s="630"/>
      <c r="Y29" s="631"/>
      <c r="Z29" s="632">
        <v>0.3</v>
      </c>
      <c r="AA29" s="632"/>
      <c r="AB29" s="632"/>
      <c r="AC29" s="632"/>
      <c r="AD29" s="633">
        <v>4712</v>
      </c>
      <c r="AE29" s="633"/>
      <c r="AF29" s="633"/>
      <c r="AG29" s="633"/>
      <c r="AH29" s="633"/>
      <c r="AI29" s="633"/>
      <c r="AJ29" s="633"/>
      <c r="AK29" s="633"/>
      <c r="AL29" s="634">
        <v>0.2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69</v>
      </c>
      <c r="CG29" s="645"/>
      <c r="CH29" s="645"/>
      <c r="CI29" s="645"/>
      <c r="CJ29" s="645"/>
      <c r="CK29" s="645"/>
      <c r="CL29" s="645"/>
      <c r="CM29" s="645"/>
      <c r="CN29" s="645"/>
      <c r="CO29" s="645"/>
      <c r="CP29" s="645"/>
      <c r="CQ29" s="646"/>
      <c r="CR29" s="629">
        <v>738150</v>
      </c>
      <c r="CS29" s="667"/>
      <c r="CT29" s="667"/>
      <c r="CU29" s="667"/>
      <c r="CV29" s="667"/>
      <c r="CW29" s="667"/>
      <c r="CX29" s="667"/>
      <c r="CY29" s="668"/>
      <c r="CZ29" s="634">
        <v>14.2</v>
      </c>
      <c r="DA29" s="669"/>
      <c r="DB29" s="669"/>
      <c r="DC29" s="672"/>
      <c r="DD29" s="638">
        <v>732822</v>
      </c>
      <c r="DE29" s="667"/>
      <c r="DF29" s="667"/>
      <c r="DG29" s="667"/>
      <c r="DH29" s="667"/>
      <c r="DI29" s="667"/>
      <c r="DJ29" s="667"/>
      <c r="DK29" s="668"/>
      <c r="DL29" s="638">
        <v>732822</v>
      </c>
      <c r="DM29" s="667"/>
      <c r="DN29" s="667"/>
      <c r="DO29" s="667"/>
      <c r="DP29" s="667"/>
      <c r="DQ29" s="667"/>
      <c r="DR29" s="667"/>
      <c r="DS29" s="667"/>
      <c r="DT29" s="667"/>
      <c r="DU29" s="667"/>
      <c r="DV29" s="668"/>
      <c r="DW29" s="634">
        <v>23.8</v>
      </c>
      <c r="DX29" s="669"/>
      <c r="DY29" s="669"/>
      <c r="DZ29" s="669"/>
      <c r="EA29" s="669"/>
      <c r="EB29" s="669"/>
      <c r="EC29" s="670"/>
    </row>
    <row r="30" spans="2:133" ht="11.25" customHeight="1" x14ac:dyDescent="0.2">
      <c r="B30" s="626" t="s">
        <v>304</v>
      </c>
      <c r="C30" s="627"/>
      <c r="D30" s="627"/>
      <c r="E30" s="627"/>
      <c r="F30" s="627"/>
      <c r="G30" s="627"/>
      <c r="H30" s="627"/>
      <c r="I30" s="627"/>
      <c r="J30" s="627"/>
      <c r="K30" s="627"/>
      <c r="L30" s="627"/>
      <c r="M30" s="627"/>
      <c r="N30" s="627"/>
      <c r="O30" s="627"/>
      <c r="P30" s="627"/>
      <c r="Q30" s="628"/>
      <c r="R30" s="629">
        <v>32507</v>
      </c>
      <c r="S30" s="630"/>
      <c r="T30" s="630"/>
      <c r="U30" s="630"/>
      <c r="V30" s="630"/>
      <c r="W30" s="630"/>
      <c r="X30" s="630"/>
      <c r="Y30" s="631"/>
      <c r="Z30" s="632">
        <v>0.6</v>
      </c>
      <c r="AA30" s="632"/>
      <c r="AB30" s="632"/>
      <c r="AC30" s="632"/>
      <c r="AD30" s="633">
        <v>46</v>
      </c>
      <c r="AE30" s="633"/>
      <c r="AF30" s="633"/>
      <c r="AG30" s="633"/>
      <c r="AH30" s="633"/>
      <c r="AI30" s="633"/>
      <c r="AJ30" s="633"/>
      <c r="AK30" s="633"/>
      <c r="AL30" s="634">
        <v>0</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730075</v>
      </c>
      <c r="CS30" s="630"/>
      <c r="CT30" s="630"/>
      <c r="CU30" s="630"/>
      <c r="CV30" s="630"/>
      <c r="CW30" s="630"/>
      <c r="CX30" s="630"/>
      <c r="CY30" s="631"/>
      <c r="CZ30" s="634">
        <v>14</v>
      </c>
      <c r="DA30" s="669"/>
      <c r="DB30" s="669"/>
      <c r="DC30" s="672"/>
      <c r="DD30" s="638">
        <v>724830</v>
      </c>
      <c r="DE30" s="630"/>
      <c r="DF30" s="630"/>
      <c r="DG30" s="630"/>
      <c r="DH30" s="630"/>
      <c r="DI30" s="630"/>
      <c r="DJ30" s="630"/>
      <c r="DK30" s="631"/>
      <c r="DL30" s="638">
        <v>724830</v>
      </c>
      <c r="DM30" s="630"/>
      <c r="DN30" s="630"/>
      <c r="DO30" s="630"/>
      <c r="DP30" s="630"/>
      <c r="DQ30" s="630"/>
      <c r="DR30" s="630"/>
      <c r="DS30" s="630"/>
      <c r="DT30" s="630"/>
      <c r="DU30" s="630"/>
      <c r="DV30" s="631"/>
      <c r="DW30" s="634">
        <v>23.6</v>
      </c>
      <c r="DX30" s="669"/>
      <c r="DY30" s="669"/>
      <c r="DZ30" s="669"/>
      <c r="EA30" s="669"/>
      <c r="EB30" s="669"/>
      <c r="EC30" s="670"/>
    </row>
    <row r="31" spans="2:133" ht="11.25" customHeight="1" x14ac:dyDescent="0.2">
      <c r="B31" s="626" t="s">
        <v>308</v>
      </c>
      <c r="C31" s="627"/>
      <c r="D31" s="627"/>
      <c r="E31" s="627"/>
      <c r="F31" s="627"/>
      <c r="G31" s="627"/>
      <c r="H31" s="627"/>
      <c r="I31" s="627"/>
      <c r="J31" s="627"/>
      <c r="K31" s="627"/>
      <c r="L31" s="627"/>
      <c r="M31" s="627"/>
      <c r="N31" s="627"/>
      <c r="O31" s="627"/>
      <c r="P31" s="627"/>
      <c r="Q31" s="628"/>
      <c r="R31" s="629">
        <v>2856</v>
      </c>
      <c r="S31" s="630"/>
      <c r="T31" s="630"/>
      <c r="U31" s="630"/>
      <c r="V31" s="630"/>
      <c r="W31" s="630"/>
      <c r="X31" s="630"/>
      <c r="Y31" s="631"/>
      <c r="Z31" s="632">
        <v>0.1</v>
      </c>
      <c r="AA31" s="632"/>
      <c r="AB31" s="632"/>
      <c r="AC31" s="632"/>
      <c r="AD31" s="633" t="s">
        <v>128</v>
      </c>
      <c r="AE31" s="633"/>
      <c r="AF31" s="633"/>
      <c r="AG31" s="633"/>
      <c r="AH31" s="633"/>
      <c r="AI31" s="633"/>
      <c r="AJ31" s="633"/>
      <c r="AK31" s="633"/>
      <c r="AL31" s="634" t="s">
        <v>128</v>
      </c>
      <c r="AM31" s="635"/>
      <c r="AN31" s="635"/>
      <c r="AO31" s="636"/>
      <c r="AP31" s="684" t="s">
        <v>309</v>
      </c>
      <c r="AQ31" s="685"/>
      <c r="AR31" s="685"/>
      <c r="AS31" s="685"/>
      <c r="AT31" s="690" t="s">
        <v>310</v>
      </c>
      <c r="AU31" s="217"/>
      <c r="AV31" s="217"/>
      <c r="AW31" s="217"/>
      <c r="AX31" s="615" t="s">
        <v>186</v>
      </c>
      <c r="AY31" s="616"/>
      <c r="AZ31" s="616"/>
      <c r="BA31" s="616"/>
      <c r="BB31" s="616"/>
      <c r="BC31" s="616"/>
      <c r="BD31" s="616"/>
      <c r="BE31" s="616"/>
      <c r="BF31" s="617"/>
      <c r="BG31" s="693">
        <v>99.1</v>
      </c>
      <c r="BH31" s="694"/>
      <c r="BI31" s="694"/>
      <c r="BJ31" s="694"/>
      <c r="BK31" s="694"/>
      <c r="BL31" s="694"/>
      <c r="BM31" s="624">
        <v>96.2</v>
      </c>
      <c r="BN31" s="694"/>
      <c r="BO31" s="694"/>
      <c r="BP31" s="694"/>
      <c r="BQ31" s="695"/>
      <c r="BR31" s="693">
        <v>99.3</v>
      </c>
      <c r="BS31" s="694"/>
      <c r="BT31" s="694"/>
      <c r="BU31" s="694"/>
      <c r="BV31" s="694"/>
      <c r="BW31" s="694"/>
      <c r="BX31" s="624">
        <v>95.8</v>
      </c>
      <c r="BY31" s="694"/>
      <c r="BZ31" s="694"/>
      <c r="CA31" s="694"/>
      <c r="CB31" s="695"/>
      <c r="CD31" s="680"/>
      <c r="CE31" s="681"/>
      <c r="CF31" s="644" t="s">
        <v>311</v>
      </c>
      <c r="CG31" s="645"/>
      <c r="CH31" s="645"/>
      <c r="CI31" s="645"/>
      <c r="CJ31" s="645"/>
      <c r="CK31" s="645"/>
      <c r="CL31" s="645"/>
      <c r="CM31" s="645"/>
      <c r="CN31" s="645"/>
      <c r="CO31" s="645"/>
      <c r="CP31" s="645"/>
      <c r="CQ31" s="646"/>
      <c r="CR31" s="629">
        <v>8075</v>
      </c>
      <c r="CS31" s="667"/>
      <c r="CT31" s="667"/>
      <c r="CU31" s="667"/>
      <c r="CV31" s="667"/>
      <c r="CW31" s="667"/>
      <c r="CX31" s="667"/>
      <c r="CY31" s="668"/>
      <c r="CZ31" s="634">
        <v>0.2</v>
      </c>
      <c r="DA31" s="669"/>
      <c r="DB31" s="669"/>
      <c r="DC31" s="672"/>
      <c r="DD31" s="638">
        <v>7992</v>
      </c>
      <c r="DE31" s="667"/>
      <c r="DF31" s="667"/>
      <c r="DG31" s="667"/>
      <c r="DH31" s="667"/>
      <c r="DI31" s="667"/>
      <c r="DJ31" s="667"/>
      <c r="DK31" s="668"/>
      <c r="DL31" s="638">
        <v>7992</v>
      </c>
      <c r="DM31" s="667"/>
      <c r="DN31" s="667"/>
      <c r="DO31" s="667"/>
      <c r="DP31" s="667"/>
      <c r="DQ31" s="667"/>
      <c r="DR31" s="667"/>
      <c r="DS31" s="667"/>
      <c r="DT31" s="667"/>
      <c r="DU31" s="667"/>
      <c r="DV31" s="668"/>
      <c r="DW31" s="634">
        <v>0.3</v>
      </c>
      <c r="DX31" s="669"/>
      <c r="DY31" s="669"/>
      <c r="DZ31" s="669"/>
      <c r="EA31" s="669"/>
      <c r="EB31" s="669"/>
      <c r="EC31" s="670"/>
    </row>
    <row r="32" spans="2:133" ht="11.25" customHeight="1" x14ac:dyDescent="0.2">
      <c r="B32" s="626" t="s">
        <v>312</v>
      </c>
      <c r="C32" s="627"/>
      <c r="D32" s="627"/>
      <c r="E32" s="627"/>
      <c r="F32" s="627"/>
      <c r="G32" s="627"/>
      <c r="H32" s="627"/>
      <c r="I32" s="627"/>
      <c r="J32" s="627"/>
      <c r="K32" s="627"/>
      <c r="L32" s="627"/>
      <c r="M32" s="627"/>
      <c r="N32" s="627"/>
      <c r="O32" s="627"/>
      <c r="P32" s="627"/>
      <c r="Q32" s="628"/>
      <c r="R32" s="629">
        <v>714868</v>
      </c>
      <c r="S32" s="630"/>
      <c r="T32" s="630"/>
      <c r="U32" s="630"/>
      <c r="V32" s="630"/>
      <c r="W32" s="630"/>
      <c r="X32" s="630"/>
      <c r="Y32" s="631"/>
      <c r="Z32" s="632">
        <v>13.1</v>
      </c>
      <c r="AA32" s="632"/>
      <c r="AB32" s="632"/>
      <c r="AC32" s="632"/>
      <c r="AD32" s="633" t="s">
        <v>128</v>
      </c>
      <c r="AE32" s="633"/>
      <c r="AF32" s="633"/>
      <c r="AG32" s="633"/>
      <c r="AH32" s="633"/>
      <c r="AI32" s="633"/>
      <c r="AJ32" s="633"/>
      <c r="AK32" s="633"/>
      <c r="AL32" s="634" t="s">
        <v>235</v>
      </c>
      <c r="AM32" s="635"/>
      <c r="AN32" s="635"/>
      <c r="AO32" s="636"/>
      <c r="AP32" s="686"/>
      <c r="AQ32" s="687"/>
      <c r="AR32" s="687"/>
      <c r="AS32" s="687"/>
      <c r="AT32" s="691"/>
      <c r="AU32" s="216" t="s">
        <v>313</v>
      </c>
      <c r="AV32" s="216"/>
      <c r="AW32" s="216"/>
      <c r="AX32" s="626" t="s">
        <v>314</v>
      </c>
      <c r="AY32" s="627"/>
      <c r="AZ32" s="627"/>
      <c r="BA32" s="627"/>
      <c r="BB32" s="627"/>
      <c r="BC32" s="627"/>
      <c r="BD32" s="627"/>
      <c r="BE32" s="627"/>
      <c r="BF32" s="628"/>
      <c r="BG32" s="696">
        <v>99.2</v>
      </c>
      <c r="BH32" s="667"/>
      <c r="BI32" s="667"/>
      <c r="BJ32" s="667"/>
      <c r="BK32" s="667"/>
      <c r="BL32" s="667"/>
      <c r="BM32" s="635">
        <v>96.7</v>
      </c>
      <c r="BN32" s="697"/>
      <c r="BO32" s="697"/>
      <c r="BP32" s="697"/>
      <c r="BQ32" s="698"/>
      <c r="BR32" s="696">
        <v>99.3</v>
      </c>
      <c r="BS32" s="667"/>
      <c r="BT32" s="667"/>
      <c r="BU32" s="667"/>
      <c r="BV32" s="667"/>
      <c r="BW32" s="667"/>
      <c r="BX32" s="635">
        <v>96.4</v>
      </c>
      <c r="BY32" s="697"/>
      <c r="BZ32" s="697"/>
      <c r="CA32" s="697"/>
      <c r="CB32" s="698"/>
      <c r="CD32" s="682"/>
      <c r="CE32" s="683"/>
      <c r="CF32" s="644" t="s">
        <v>315</v>
      </c>
      <c r="CG32" s="645"/>
      <c r="CH32" s="645"/>
      <c r="CI32" s="645"/>
      <c r="CJ32" s="645"/>
      <c r="CK32" s="645"/>
      <c r="CL32" s="645"/>
      <c r="CM32" s="645"/>
      <c r="CN32" s="645"/>
      <c r="CO32" s="645"/>
      <c r="CP32" s="645"/>
      <c r="CQ32" s="646"/>
      <c r="CR32" s="629" t="s">
        <v>226</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235</v>
      </c>
      <c r="DM32" s="630"/>
      <c r="DN32" s="630"/>
      <c r="DO32" s="630"/>
      <c r="DP32" s="630"/>
      <c r="DQ32" s="630"/>
      <c r="DR32" s="630"/>
      <c r="DS32" s="630"/>
      <c r="DT32" s="630"/>
      <c r="DU32" s="630"/>
      <c r="DV32" s="631"/>
      <c r="DW32" s="634" t="s">
        <v>235</v>
      </c>
      <c r="DX32" s="669"/>
      <c r="DY32" s="669"/>
      <c r="DZ32" s="669"/>
      <c r="EA32" s="669"/>
      <c r="EB32" s="669"/>
      <c r="EC32" s="670"/>
    </row>
    <row r="33" spans="2:133" ht="11.25" customHeight="1" x14ac:dyDescent="0.2">
      <c r="B33" s="654" t="s">
        <v>316</v>
      </c>
      <c r="C33" s="655"/>
      <c r="D33" s="655"/>
      <c r="E33" s="655"/>
      <c r="F33" s="655"/>
      <c r="G33" s="655"/>
      <c r="H33" s="655"/>
      <c r="I33" s="655"/>
      <c r="J33" s="655"/>
      <c r="K33" s="655"/>
      <c r="L33" s="655"/>
      <c r="M33" s="655"/>
      <c r="N33" s="655"/>
      <c r="O33" s="655"/>
      <c r="P33" s="655"/>
      <c r="Q33" s="656"/>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218"/>
      <c r="AV33" s="218"/>
      <c r="AW33" s="218"/>
      <c r="AX33" s="673" t="s">
        <v>317</v>
      </c>
      <c r="AY33" s="674"/>
      <c r="AZ33" s="674"/>
      <c r="BA33" s="674"/>
      <c r="BB33" s="674"/>
      <c r="BC33" s="674"/>
      <c r="BD33" s="674"/>
      <c r="BE33" s="674"/>
      <c r="BF33" s="675"/>
      <c r="BG33" s="699">
        <v>99.1</v>
      </c>
      <c r="BH33" s="700"/>
      <c r="BI33" s="700"/>
      <c r="BJ33" s="700"/>
      <c r="BK33" s="700"/>
      <c r="BL33" s="700"/>
      <c r="BM33" s="701">
        <v>95.4</v>
      </c>
      <c r="BN33" s="700"/>
      <c r="BO33" s="700"/>
      <c r="BP33" s="700"/>
      <c r="BQ33" s="702"/>
      <c r="BR33" s="699">
        <v>99.2</v>
      </c>
      <c r="BS33" s="700"/>
      <c r="BT33" s="700"/>
      <c r="BU33" s="700"/>
      <c r="BV33" s="700"/>
      <c r="BW33" s="700"/>
      <c r="BX33" s="701">
        <v>94.9</v>
      </c>
      <c r="BY33" s="700"/>
      <c r="BZ33" s="700"/>
      <c r="CA33" s="700"/>
      <c r="CB33" s="702"/>
      <c r="CD33" s="644" t="s">
        <v>318</v>
      </c>
      <c r="CE33" s="645"/>
      <c r="CF33" s="645"/>
      <c r="CG33" s="645"/>
      <c r="CH33" s="645"/>
      <c r="CI33" s="645"/>
      <c r="CJ33" s="645"/>
      <c r="CK33" s="645"/>
      <c r="CL33" s="645"/>
      <c r="CM33" s="645"/>
      <c r="CN33" s="645"/>
      <c r="CO33" s="645"/>
      <c r="CP33" s="645"/>
      <c r="CQ33" s="646"/>
      <c r="CR33" s="629">
        <v>2263942</v>
      </c>
      <c r="CS33" s="667"/>
      <c r="CT33" s="667"/>
      <c r="CU33" s="667"/>
      <c r="CV33" s="667"/>
      <c r="CW33" s="667"/>
      <c r="CX33" s="667"/>
      <c r="CY33" s="668"/>
      <c r="CZ33" s="634">
        <v>43.4</v>
      </c>
      <c r="DA33" s="669"/>
      <c r="DB33" s="669"/>
      <c r="DC33" s="672"/>
      <c r="DD33" s="638">
        <v>1881499</v>
      </c>
      <c r="DE33" s="667"/>
      <c r="DF33" s="667"/>
      <c r="DG33" s="667"/>
      <c r="DH33" s="667"/>
      <c r="DI33" s="667"/>
      <c r="DJ33" s="667"/>
      <c r="DK33" s="668"/>
      <c r="DL33" s="638">
        <v>1048759</v>
      </c>
      <c r="DM33" s="667"/>
      <c r="DN33" s="667"/>
      <c r="DO33" s="667"/>
      <c r="DP33" s="667"/>
      <c r="DQ33" s="667"/>
      <c r="DR33" s="667"/>
      <c r="DS33" s="667"/>
      <c r="DT33" s="667"/>
      <c r="DU33" s="667"/>
      <c r="DV33" s="668"/>
      <c r="DW33" s="634">
        <v>34.1</v>
      </c>
      <c r="DX33" s="669"/>
      <c r="DY33" s="669"/>
      <c r="DZ33" s="669"/>
      <c r="EA33" s="669"/>
      <c r="EB33" s="669"/>
      <c r="EC33" s="670"/>
    </row>
    <row r="34" spans="2:133" ht="11.25" customHeight="1" x14ac:dyDescent="0.2">
      <c r="B34" s="626" t="s">
        <v>319</v>
      </c>
      <c r="C34" s="627"/>
      <c r="D34" s="627"/>
      <c r="E34" s="627"/>
      <c r="F34" s="627"/>
      <c r="G34" s="627"/>
      <c r="H34" s="627"/>
      <c r="I34" s="627"/>
      <c r="J34" s="627"/>
      <c r="K34" s="627"/>
      <c r="L34" s="627"/>
      <c r="M34" s="627"/>
      <c r="N34" s="627"/>
      <c r="O34" s="627"/>
      <c r="P34" s="627"/>
      <c r="Q34" s="628"/>
      <c r="R34" s="629">
        <v>227802</v>
      </c>
      <c r="S34" s="630"/>
      <c r="T34" s="630"/>
      <c r="U34" s="630"/>
      <c r="V34" s="630"/>
      <c r="W34" s="630"/>
      <c r="X34" s="630"/>
      <c r="Y34" s="631"/>
      <c r="Z34" s="632">
        <v>4.2</v>
      </c>
      <c r="AA34" s="632"/>
      <c r="AB34" s="632"/>
      <c r="AC34" s="632"/>
      <c r="AD34" s="633" t="s">
        <v>128</v>
      </c>
      <c r="AE34" s="633"/>
      <c r="AF34" s="633"/>
      <c r="AG34" s="633"/>
      <c r="AH34" s="633"/>
      <c r="AI34" s="633"/>
      <c r="AJ34" s="633"/>
      <c r="AK34" s="633"/>
      <c r="AL34" s="634" t="s">
        <v>128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320</v>
      </c>
      <c r="CE34" s="645"/>
      <c r="CF34" s="645"/>
      <c r="CG34" s="645"/>
      <c r="CH34" s="645"/>
      <c r="CI34" s="645"/>
      <c r="CJ34" s="645"/>
      <c r="CK34" s="645"/>
      <c r="CL34" s="645"/>
      <c r="CM34" s="645"/>
      <c r="CN34" s="645"/>
      <c r="CO34" s="645"/>
      <c r="CP34" s="645"/>
      <c r="CQ34" s="646"/>
      <c r="CR34" s="629">
        <v>810537</v>
      </c>
      <c r="CS34" s="630"/>
      <c r="CT34" s="630"/>
      <c r="CU34" s="630"/>
      <c r="CV34" s="630"/>
      <c r="CW34" s="630"/>
      <c r="CX34" s="630"/>
      <c r="CY34" s="631"/>
      <c r="CZ34" s="634">
        <v>15.5</v>
      </c>
      <c r="DA34" s="669"/>
      <c r="DB34" s="669"/>
      <c r="DC34" s="672"/>
      <c r="DD34" s="638">
        <v>569313</v>
      </c>
      <c r="DE34" s="630"/>
      <c r="DF34" s="630"/>
      <c r="DG34" s="630"/>
      <c r="DH34" s="630"/>
      <c r="DI34" s="630"/>
      <c r="DJ34" s="630"/>
      <c r="DK34" s="631"/>
      <c r="DL34" s="638">
        <v>426108</v>
      </c>
      <c r="DM34" s="630"/>
      <c r="DN34" s="630"/>
      <c r="DO34" s="630"/>
      <c r="DP34" s="630"/>
      <c r="DQ34" s="630"/>
      <c r="DR34" s="630"/>
      <c r="DS34" s="630"/>
      <c r="DT34" s="630"/>
      <c r="DU34" s="630"/>
      <c r="DV34" s="631"/>
      <c r="DW34" s="634">
        <v>13.9</v>
      </c>
      <c r="DX34" s="669"/>
      <c r="DY34" s="669"/>
      <c r="DZ34" s="669"/>
      <c r="EA34" s="669"/>
      <c r="EB34" s="669"/>
      <c r="EC34" s="670"/>
    </row>
    <row r="35" spans="2:133" ht="11.25" customHeight="1" x14ac:dyDescent="0.2">
      <c r="B35" s="626" t="s">
        <v>321</v>
      </c>
      <c r="C35" s="627"/>
      <c r="D35" s="627"/>
      <c r="E35" s="627"/>
      <c r="F35" s="627"/>
      <c r="G35" s="627"/>
      <c r="H35" s="627"/>
      <c r="I35" s="627"/>
      <c r="J35" s="627"/>
      <c r="K35" s="627"/>
      <c r="L35" s="627"/>
      <c r="M35" s="627"/>
      <c r="N35" s="627"/>
      <c r="O35" s="627"/>
      <c r="P35" s="627"/>
      <c r="Q35" s="628"/>
      <c r="R35" s="629">
        <v>7223</v>
      </c>
      <c r="S35" s="630"/>
      <c r="T35" s="630"/>
      <c r="U35" s="630"/>
      <c r="V35" s="630"/>
      <c r="W35" s="630"/>
      <c r="X35" s="630"/>
      <c r="Y35" s="631"/>
      <c r="Z35" s="632">
        <v>0.1</v>
      </c>
      <c r="AA35" s="632"/>
      <c r="AB35" s="632"/>
      <c r="AC35" s="632"/>
      <c r="AD35" s="633">
        <v>95</v>
      </c>
      <c r="AE35" s="633"/>
      <c r="AF35" s="633"/>
      <c r="AG35" s="633"/>
      <c r="AH35" s="633"/>
      <c r="AI35" s="633"/>
      <c r="AJ35" s="633"/>
      <c r="AK35" s="633"/>
      <c r="AL35" s="634">
        <v>0</v>
      </c>
      <c r="AM35" s="635"/>
      <c r="AN35" s="635"/>
      <c r="AO35" s="636"/>
      <c r="AP35" s="221"/>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60111</v>
      </c>
      <c r="CS35" s="667"/>
      <c r="CT35" s="667"/>
      <c r="CU35" s="667"/>
      <c r="CV35" s="667"/>
      <c r="CW35" s="667"/>
      <c r="CX35" s="667"/>
      <c r="CY35" s="668"/>
      <c r="CZ35" s="634">
        <v>1.2</v>
      </c>
      <c r="DA35" s="669"/>
      <c r="DB35" s="669"/>
      <c r="DC35" s="672"/>
      <c r="DD35" s="638">
        <v>56710</v>
      </c>
      <c r="DE35" s="667"/>
      <c r="DF35" s="667"/>
      <c r="DG35" s="667"/>
      <c r="DH35" s="667"/>
      <c r="DI35" s="667"/>
      <c r="DJ35" s="667"/>
      <c r="DK35" s="668"/>
      <c r="DL35" s="638">
        <v>56581</v>
      </c>
      <c r="DM35" s="667"/>
      <c r="DN35" s="667"/>
      <c r="DO35" s="667"/>
      <c r="DP35" s="667"/>
      <c r="DQ35" s="667"/>
      <c r="DR35" s="667"/>
      <c r="DS35" s="667"/>
      <c r="DT35" s="667"/>
      <c r="DU35" s="667"/>
      <c r="DV35" s="668"/>
      <c r="DW35" s="634">
        <v>1.8</v>
      </c>
      <c r="DX35" s="669"/>
      <c r="DY35" s="669"/>
      <c r="DZ35" s="669"/>
      <c r="EA35" s="669"/>
      <c r="EB35" s="669"/>
      <c r="EC35" s="670"/>
    </row>
    <row r="36" spans="2:133" ht="11.25" customHeight="1" x14ac:dyDescent="0.2">
      <c r="B36" s="626" t="s">
        <v>325</v>
      </c>
      <c r="C36" s="627"/>
      <c r="D36" s="627"/>
      <c r="E36" s="627"/>
      <c r="F36" s="627"/>
      <c r="G36" s="627"/>
      <c r="H36" s="627"/>
      <c r="I36" s="627"/>
      <c r="J36" s="627"/>
      <c r="K36" s="627"/>
      <c r="L36" s="627"/>
      <c r="M36" s="627"/>
      <c r="N36" s="627"/>
      <c r="O36" s="627"/>
      <c r="P36" s="627"/>
      <c r="Q36" s="628"/>
      <c r="R36" s="629">
        <v>5040</v>
      </c>
      <c r="S36" s="630"/>
      <c r="T36" s="630"/>
      <c r="U36" s="630"/>
      <c r="V36" s="630"/>
      <c r="W36" s="630"/>
      <c r="X36" s="630"/>
      <c r="Y36" s="631"/>
      <c r="Z36" s="632">
        <v>0.1</v>
      </c>
      <c r="AA36" s="632"/>
      <c r="AB36" s="632"/>
      <c r="AC36" s="632"/>
      <c r="AD36" s="633" t="s">
        <v>128</v>
      </c>
      <c r="AE36" s="633"/>
      <c r="AF36" s="633"/>
      <c r="AG36" s="633"/>
      <c r="AH36" s="633"/>
      <c r="AI36" s="633"/>
      <c r="AJ36" s="633"/>
      <c r="AK36" s="633"/>
      <c r="AL36" s="634" t="s">
        <v>128</v>
      </c>
      <c r="AM36" s="635"/>
      <c r="AN36" s="635"/>
      <c r="AO36" s="636"/>
      <c r="AP36" s="221"/>
      <c r="AQ36" s="703" t="s">
        <v>326</v>
      </c>
      <c r="AR36" s="704"/>
      <c r="AS36" s="704"/>
      <c r="AT36" s="704"/>
      <c r="AU36" s="704"/>
      <c r="AV36" s="704"/>
      <c r="AW36" s="704"/>
      <c r="AX36" s="704"/>
      <c r="AY36" s="705"/>
      <c r="AZ36" s="618">
        <v>422316</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3571</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482189</v>
      </c>
      <c r="CS36" s="630"/>
      <c r="CT36" s="630"/>
      <c r="CU36" s="630"/>
      <c r="CV36" s="630"/>
      <c r="CW36" s="630"/>
      <c r="CX36" s="630"/>
      <c r="CY36" s="631"/>
      <c r="CZ36" s="634">
        <v>9.1999999999999993</v>
      </c>
      <c r="DA36" s="669"/>
      <c r="DB36" s="669"/>
      <c r="DC36" s="672"/>
      <c r="DD36" s="638">
        <v>393502</v>
      </c>
      <c r="DE36" s="630"/>
      <c r="DF36" s="630"/>
      <c r="DG36" s="630"/>
      <c r="DH36" s="630"/>
      <c r="DI36" s="630"/>
      <c r="DJ36" s="630"/>
      <c r="DK36" s="631"/>
      <c r="DL36" s="638">
        <v>292457</v>
      </c>
      <c r="DM36" s="630"/>
      <c r="DN36" s="630"/>
      <c r="DO36" s="630"/>
      <c r="DP36" s="630"/>
      <c r="DQ36" s="630"/>
      <c r="DR36" s="630"/>
      <c r="DS36" s="630"/>
      <c r="DT36" s="630"/>
      <c r="DU36" s="630"/>
      <c r="DV36" s="631"/>
      <c r="DW36" s="634">
        <v>9.5</v>
      </c>
      <c r="DX36" s="669"/>
      <c r="DY36" s="669"/>
      <c r="DZ36" s="669"/>
      <c r="EA36" s="669"/>
      <c r="EB36" s="669"/>
      <c r="EC36" s="670"/>
    </row>
    <row r="37" spans="2:133" ht="11.25" customHeight="1" x14ac:dyDescent="0.2">
      <c r="B37" s="626" t="s">
        <v>329</v>
      </c>
      <c r="C37" s="627"/>
      <c r="D37" s="627"/>
      <c r="E37" s="627"/>
      <c r="F37" s="627"/>
      <c r="G37" s="627"/>
      <c r="H37" s="627"/>
      <c r="I37" s="627"/>
      <c r="J37" s="627"/>
      <c r="K37" s="627"/>
      <c r="L37" s="627"/>
      <c r="M37" s="627"/>
      <c r="N37" s="627"/>
      <c r="O37" s="627"/>
      <c r="P37" s="627"/>
      <c r="Q37" s="628"/>
      <c r="R37" s="629">
        <v>138744</v>
      </c>
      <c r="S37" s="630"/>
      <c r="T37" s="630"/>
      <c r="U37" s="630"/>
      <c r="V37" s="630"/>
      <c r="W37" s="630"/>
      <c r="X37" s="630"/>
      <c r="Y37" s="631"/>
      <c r="Z37" s="632">
        <v>2.5</v>
      </c>
      <c r="AA37" s="632"/>
      <c r="AB37" s="632"/>
      <c r="AC37" s="632"/>
      <c r="AD37" s="633" t="s">
        <v>235</v>
      </c>
      <c r="AE37" s="633"/>
      <c r="AF37" s="633"/>
      <c r="AG37" s="633"/>
      <c r="AH37" s="633"/>
      <c r="AI37" s="633"/>
      <c r="AJ37" s="633"/>
      <c r="AK37" s="633"/>
      <c r="AL37" s="634" t="s">
        <v>128</v>
      </c>
      <c r="AM37" s="635"/>
      <c r="AN37" s="635"/>
      <c r="AO37" s="636"/>
      <c r="AQ37" s="707" t="s">
        <v>330</v>
      </c>
      <c r="AR37" s="708"/>
      <c r="AS37" s="708"/>
      <c r="AT37" s="708"/>
      <c r="AU37" s="708"/>
      <c r="AV37" s="708"/>
      <c r="AW37" s="708"/>
      <c r="AX37" s="708"/>
      <c r="AY37" s="709"/>
      <c r="AZ37" s="629">
        <v>30845</v>
      </c>
      <c r="BA37" s="630"/>
      <c r="BB37" s="630"/>
      <c r="BC37" s="630"/>
      <c r="BD37" s="667"/>
      <c r="BE37" s="667"/>
      <c r="BF37" s="698"/>
      <c r="BG37" s="644" t="s">
        <v>331</v>
      </c>
      <c r="BH37" s="645"/>
      <c r="BI37" s="645"/>
      <c r="BJ37" s="645"/>
      <c r="BK37" s="645"/>
      <c r="BL37" s="645"/>
      <c r="BM37" s="645"/>
      <c r="BN37" s="645"/>
      <c r="BO37" s="645"/>
      <c r="BP37" s="645"/>
      <c r="BQ37" s="645"/>
      <c r="BR37" s="645"/>
      <c r="BS37" s="645"/>
      <c r="BT37" s="645"/>
      <c r="BU37" s="646"/>
      <c r="BV37" s="629">
        <v>286</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218848</v>
      </c>
      <c r="CS37" s="667"/>
      <c r="CT37" s="667"/>
      <c r="CU37" s="667"/>
      <c r="CV37" s="667"/>
      <c r="CW37" s="667"/>
      <c r="CX37" s="667"/>
      <c r="CY37" s="668"/>
      <c r="CZ37" s="634">
        <v>4.2</v>
      </c>
      <c r="DA37" s="669"/>
      <c r="DB37" s="669"/>
      <c r="DC37" s="672"/>
      <c r="DD37" s="638">
        <v>218669</v>
      </c>
      <c r="DE37" s="667"/>
      <c r="DF37" s="667"/>
      <c r="DG37" s="667"/>
      <c r="DH37" s="667"/>
      <c r="DI37" s="667"/>
      <c r="DJ37" s="667"/>
      <c r="DK37" s="668"/>
      <c r="DL37" s="638">
        <v>178085</v>
      </c>
      <c r="DM37" s="667"/>
      <c r="DN37" s="667"/>
      <c r="DO37" s="667"/>
      <c r="DP37" s="667"/>
      <c r="DQ37" s="667"/>
      <c r="DR37" s="667"/>
      <c r="DS37" s="667"/>
      <c r="DT37" s="667"/>
      <c r="DU37" s="667"/>
      <c r="DV37" s="668"/>
      <c r="DW37" s="634">
        <v>5.8</v>
      </c>
      <c r="DX37" s="669"/>
      <c r="DY37" s="669"/>
      <c r="DZ37" s="669"/>
      <c r="EA37" s="669"/>
      <c r="EB37" s="669"/>
      <c r="EC37" s="670"/>
    </row>
    <row r="38" spans="2:133" ht="11.25" customHeight="1" x14ac:dyDescent="0.2">
      <c r="B38" s="626" t="s">
        <v>333</v>
      </c>
      <c r="C38" s="627"/>
      <c r="D38" s="627"/>
      <c r="E38" s="627"/>
      <c r="F38" s="627"/>
      <c r="G38" s="627"/>
      <c r="H38" s="627"/>
      <c r="I38" s="627"/>
      <c r="J38" s="627"/>
      <c r="K38" s="627"/>
      <c r="L38" s="627"/>
      <c r="M38" s="627"/>
      <c r="N38" s="627"/>
      <c r="O38" s="627"/>
      <c r="P38" s="627"/>
      <c r="Q38" s="628"/>
      <c r="R38" s="629">
        <v>399007</v>
      </c>
      <c r="S38" s="630"/>
      <c r="T38" s="630"/>
      <c r="U38" s="630"/>
      <c r="V38" s="630"/>
      <c r="W38" s="630"/>
      <c r="X38" s="630"/>
      <c r="Y38" s="631"/>
      <c r="Z38" s="632">
        <v>7.3</v>
      </c>
      <c r="AA38" s="632"/>
      <c r="AB38" s="632"/>
      <c r="AC38" s="632"/>
      <c r="AD38" s="633" t="s">
        <v>235</v>
      </c>
      <c r="AE38" s="633"/>
      <c r="AF38" s="633"/>
      <c r="AG38" s="633"/>
      <c r="AH38" s="633"/>
      <c r="AI38" s="633"/>
      <c r="AJ38" s="633"/>
      <c r="AK38" s="633"/>
      <c r="AL38" s="634" t="s">
        <v>128</v>
      </c>
      <c r="AM38" s="635"/>
      <c r="AN38" s="635"/>
      <c r="AO38" s="636"/>
      <c r="AQ38" s="707" t="s">
        <v>334</v>
      </c>
      <c r="AR38" s="708"/>
      <c r="AS38" s="708"/>
      <c r="AT38" s="708"/>
      <c r="AU38" s="708"/>
      <c r="AV38" s="708"/>
      <c r="AW38" s="708"/>
      <c r="AX38" s="708"/>
      <c r="AY38" s="709"/>
      <c r="AZ38" s="629">
        <v>15249</v>
      </c>
      <c r="BA38" s="630"/>
      <c r="BB38" s="630"/>
      <c r="BC38" s="630"/>
      <c r="BD38" s="667"/>
      <c r="BE38" s="667"/>
      <c r="BF38" s="698"/>
      <c r="BG38" s="644" t="s">
        <v>335</v>
      </c>
      <c r="BH38" s="645"/>
      <c r="BI38" s="645"/>
      <c r="BJ38" s="645"/>
      <c r="BK38" s="645"/>
      <c r="BL38" s="645"/>
      <c r="BM38" s="645"/>
      <c r="BN38" s="645"/>
      <c r="BO38" s="645"/>
      <c r="BP38" s="645"/>
      <c r="BQ38" s="645"/>
      <c r="BR38" s="645"/>
      <c r="BS38" s="645"/>
      <c r="BT38" s="645"/>
      <c r="BU38" s="646"/>
      <c r="BV38" s="629">
        <v>716</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422316</v>
      </c>
      <c r="CS38" s="630"/>
      <c r="CT38" s="630"/>
      <c r="CU38" s="630"/>
      <c r="CV38" s="630"/>
      <c r="CW38" s="630"/>
      <c r="CX38" s="630"/>
      <c r="CY38" s="631"/>
      <c r="CZ38" s="634">
        <v>8.1</v>
      </c>
      <c r="DA38" s="669"/>
      <c r="DB38" s="669"/>
      <c r="DC38" s="672"/>
      <c r="DD38" s="638">
        <v>379419</v>
      </c>
      <c r="DE38" s="630"/>
      <c r="DF38" s="630"/>
      <c r="DG38" s="630"/>
      <c r="DH38" s="630"/>
      <c r="DI38" s="630"/>
      <c r="DJ38" s="630"/>
      <c r="DK38" s="631"/>
      <c r="DL38" s="638">
        <v>273613</v>
      </c>
      <c r="DM38" s="630"/>
      <c r="DN38" s="630"/>
      <c r="DO38" s="630"/>
      <c r="DP38" s="630"/>
      <c r="DQ38" s="630"/>
      <c r="DR38" s="630"/>
      <c r="DS38" s="630"/>
      <c r="DT38" s="630"/>
      <c r="DU38" s="630"/>
      <c r="DV38" s="631"/>
      <c r="DW38" s="634">
        <v>8.9</v>
      </c>
      <c r="DX38" s="669"/>
      <c r="DY38" s="669"/>
      <c r="DZ38" s="669"/>
      <c r="EA38" s="669"/>
      <c r="EB38" s="669"/>
      <c r="EC38" s="670"/>
    </row>
    <row r="39" spans="2:133" ht="11.25" customHeight="1" x14ac:dyDescent="0.2">
      <c r="B39" s="626" t="s">
        <v>337</v>
      </c>
      <c r="C39" s="627"/>
      <c r="D39" s="627"/>
      <c r="E39" s="627"/>
      <c r="F39" s="627"/>
      <c r="G39" s="627"/>
      <c r="H39" s="627"/>
      <c r="I39" s="627"/>
      <c r="J39" s="627"/>
      <c r="K39" s="627"/>
      <c r="L39" s="627"/>
      <c r="M39" s="627"/>
      <c r="N39" s="627"/>
      <c r="O39" s="627"/>
      <c r="P39" s="627"/>
      <c r="Q39" s="628"/>
      <c r="R39" s="629">
        <v>49411</v>
      </c>
      <c r="S39" s="630"/>
      <c r="T39" s="630"/>
      <c r="U39" s="630"/>
      <c r="V39" s="630"/>
      <c r="W39" s="630"/>
      <c r="X39" s="630"/>
      <c r="Y39" s="631"/>
      <c r="Z39" s="632">
        <v>0.9</v>
      </c>
      <c r="AA39" s="632"/>
      <c r="AB39" s="632"/>
      <c r="AC39" s="632"/>
      <c r="AD39" s="633" t="s">
        <v>235</v>
      </c>
      <c r="AE39" s="633"/>
      <c r="AF39" s="633"/>
      <c r="AG39" s="633"/>
      <c r="AH39" s="633"/>
      <c r="AI39" s="633"/>
      <c r="AJ39" s="633"/>
      <c r="AK39" s="633"/>
      <c r="AL39" s="634" t="s">
        <v>128</v>
      </c>
      <c r="AM39" s="635"/>
      <c r="AN39" s="635"/>
      <c r="AO39" s="636"/>
      <c r="AQ39" s="707" t="s">
        <v>338</v>
      </c>
      <c r="AR39" s="708"/>
      <c r="AS39" s="708"/>
      <c r="AT39" s="708"/>
      <c r="AU39" s="708"/>
      <c r="AV39" s="708"/>
      <c r="AW39" s="708"/>
      <c r="AX39" s="708"/>
      <c r="AY39" s="709"/>
      <c r="AZ39" s="629" t="s">
        <v>226</v>
      </c>
      <c r="BA39" s="630"/>
      <c r="BB39" s="630"/>
      <c r="BC39" s="630"/>
      <c r="BD39" s="667"/>
      <c r="BE39" s="667"/>
      <c r="BF39" s="698"/>
      <c r="BG39" s="644" t="s">
        <v>339</v>
      </c>
      <c r="BH39" s="645"/>
      <c r="BI39" s="645"/>
      <c r="BJ39" s="645"/>
      <c r="BK39" s="645"/>
      <c r="BL39" s="645"/>
      <c r="BM39" s="645"/>
      <c r="BN39" s="645"/>
      <c r="BO39" s="645"/>
      <c r="BP39" s="645"/>
      <c r="BQ39" s="645"/>
      <c r="BR39" s="645"/>
      <c r="BS39" s="645"/>
      <c r="BT39" s="645"/>
      <c r="BU39" s="646"/>
      <c r="BV39" s="629">
        <v>1165</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488789</v>
      </c>
      <c r="CS39" s="667"/>
      <c r="CT39" s="667"/>
      <c r="CU39" s="667"/>
      <c r="CV39" s="667"/>
      <c r="CW39" s="667"/>
      <c r="CX39" s="667"/>
      <c r="CY39" s="668"/>
      <c r="CZ39" s="634">
        <v>9.4</v>
      </c>
      <c r="DA39" s="669"/>
      <c r="DB39" s="669"/>
      <c r="DC39" s="672"/>
      <c r="DD39" s="638">
        <v>482555</v>
      </c>
      <c r="DE39" s="667"/>
      <c r="DF39" s="667"/>
      <c r="DG39" s="667"/>
      <c r="DH39" s="667"/>
      <c r="DI39" s="667"/>
      <c r="DJ39" s="667"/>
      <c r="DK39" s="668"/>
      <c r="DL39" s="638" t="s">
        <v>128</v>
      </c>
      <c r="DM39" s="667"/>
      <c r="DN39" s="667"/>
      <c r="DO39" s="667"/>
      <c r="DP39" s="667"/>
      <c r="DQ39" s="667"/>
      <c r="DR39" s="667"/>
      <c r="DS39" s="667"/>
      <c r="DT39" s="667"/>
      <c r="DU39" s="667"/>
      <c r="DV39" s="668"/>
      <c r="DW39" s="634" t="s">
        <v>235</v>
      </c>
      <c r="DX39" s="669"/>
      <c r="DY39" s="669"/>
      <c r="DZ39" s="669"/>
      <c r="EA39" s="669"/>
      <c r="EB39" s="669"/>
      <c r="EC39" s="670"/>
    </row>
    <row r="40" spans="2:133" ht="11.25" customHeight="1" x14ac:dyDescent="0.2">
      <c r="B40" s="626" t="s">
        <v>341</v>
      </c>
      <c r="C40" s="627"/>
      <c r="D40" s="627"/>
      <c r="E40" s="627"/>
      <c r="F40" s="627"/>
      <c r="G40" s="627"/>
      <c r="H40" s="627"/>
      <c r="I40" s="627"/>
      <c r="J40" s="627"/>
      <c r="K40" s="627"/>
      <c r="L40" s="627"/>
      <c r="M40" s="627"/>
      <c r="N40" s="627"/>
      <c r="O40" s="627"/>
      <c r="P40" s="627"/>
      <c r="Q40" s="628"/>
      <c r="R40" s="629">
        <v>759533</v>
      </c>
      <c r="S40" s="630"/>
      <c r="T40" s="630"/>
      <c r="U40" s="630"/>
      <c r="V40" s="630"/>
      <c r="W40" s="630"/>
      <c r="X40" s="630"/>
      <c r="Y40" s="631"/>
      <c r="Z40" s="632">
        <v>13.9</v>
      </c>
      <c r="AA40" s="632"/>
      <c r="AB40" s="632"/>
      <c r="AC40" s="632"/>
      <c r="AD40" s="633" t="s">
        <v>144</v>
      </c>
      <c r="AE40" s="633"/>
      <c r="AF40" s="633"/>
      <c r="AG40" s="633"/>
      <c r="AH40" s="633"/>
      <c r="AI40" s="633"/>
      <c r="AJ40" s="633"/>
      <c r="AK40" s="633"/>
      <c r="AL40" s="634" t="s">
        <v>235</v>
      </c>
      <c r="AM40" s="635"/>
      <c r="AN40" s="635"/>
      <c r="AO40" s="636"/>
      <c r="AQ40" s="707" t="s">
        <v>342</v>
      </c>
      <c r="AR40" s="708"/>
      <c r="AS40" s="708"/>
      <c r="AT40" s="708"/>
      <c r="AU40" s="708"/>
      <c r="AV40" s="708"/>
      <c r="AW40" s="708"/>
      <c r="AX40" s="708"/>
      <c r="AY40" s="709"/>
      <c r="AZ40" s="629" t="s">
        <v>235</v>
      </c>
      <c r="BA40" s="630"/>
      <c r="BB40" s="630"/>
      <c r="BC40" s="630"/>
      <c r="BD40" s="667"/>
      <c r="BE40" s="667"/>
      <c r="BF40" s="698"/>
      <c r="BG40" s="710" t="s">
        <v>343</v>
      </c>
      <c r="BH40" s="711"/>
      <c r="BI40" s="711"/>
      <c r="BJ40" s="711"/>
      <c r="BK40" s="711"/>
      <c r="BL40" s="222"/>
      <c r="BM40" s="645" t="s">
        <v>344</v>
      </c>
      <c r="BN40" s="645"/>
      <c r="BO40" s="645"/>
      <c r="BP40" s="645"/>
      <c r="BQ40" s="645"/>
      <c r="BR40" s="645"/>
      <c r="BS40" s="645"/>
      <c r="BT40" s="645"/>
      <c r="BU40" s="646"/>
      <c r="BV40" s="629">
        <v>85</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t="s">
        <v>235</v>
      </c>
      <c r="CS40" s="630"/>
      <c r="CT40" s="630"/>
      <c r="CU40" s="630"/>
      <c r="CV40" s="630"/>
      <c r="CW40" s="630"/>
      <c r="CX40" s="630"/>
      <c r="CY40" s="631"/>
      <c r="CZ40" s="634" t="s">
        <v>235</v>
      </c>
      <c r="DA40" s="669"/>
      <c r="DB40" s="669"/>
      <c r="DC40" s="672"/>
      <c r="DD40" s="638" t="s">
        <v>128</v>
      </c>
      <c r="DE40" s="630"/>
      <c r="DF40" s="630"/>
      <c r="DG40" s="630"/>
      <c r="DH40" s="630"/>
      <c r="DI40" s="630"/>
      <c r="DJ40" s="630"/>
      <c r="DK40" s="631"/>
      <c r="DL40" s="638" t="s">
        <v>235</v>
      </c>
      <c r="DM40" s="630"/>
      <c r="DN40" s="630"/>
      <c r="DO40" s="630"/>
      <c r="DP40" s="630"/>
      <c r="DQ40" s="630"/>
      <c r="DR40" s="630"/>
      <c r="DS40" s="630"/>
      <c r="DT40" s="630"/>
      <c r="DU40" s="630"/>
      <c r="DV40" s="631"/>
      <c r="DW40" s="634" t="s">
        <v>235</v>
      </c>
      <c r="DX40" s="669"/>
      <c r="DY40" s="669"/>
      <c r="DZ40" s="669"/>
      <c r="EA40" s="669"/>
      <c r="EB40" s="669"/>
      <c r="EC40" s="670"/>
    </row>
    <row r="41" spans="2:133" ht="11.25" customHeight="1" x14ac:dyDescent="0.2">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144</v>
      </c>
      <c r="AA41" s="632"/>
      <c r="AB41" s="632"/>
      <c r="AC41" s="632"/>
      <c r="AD41" s="633" t="s">
        <v>128</v>
      </c>
      <c r="AE41" s="633"/>
      <c r="AF41" s="633"/>
      <c r="AG41" s="633"/>
      <c r="AH41" s="633"/>
      <c r="AI41" s="633"/>
      <c r="AJ41" s="633"/>
      <c r="AK41" s="633"/>
      <c r="AL41" s="634" t="s">
        <v>235</v>
      </c>
      <c r="AM41" s="635"/>
      <c r="AN41" s="635"/>
      <c r="AO41" s="636"/>
      <c r="AQ41" s="707" t="s">
        <v>347</v>
      </c>
      <c r="AR41" s="708"/>
      <c r="AS41" s="708"/>
      <c r="AT41" s="708"/>
      <c r="AU41" s="708"/>
      <c r="AV41" s="708"/>
      <c r="AW41" s="708"/>
      <c r="AX41" s="708"/>
      <c r="AY41" s="709"/>
      <c r="AZ41" s="629">
        <v>43400</v>
      </c>
      <c r="BA41" s="630"/>
      <c r="BB41" s="630"/>
      <c r="BC41" s="630"/>
      <c r="BD41" s="667"/>
      <c r="BE41" s="667"/>
      <c r="BF41" s="698"/>
      <c r="BG41" s="710"/>
      <c r="BH41" s="711"/>
      <c r="BI41" s="711"/>
      <c r="BJ41" s="711"/>
      <c r="BK41" s="711"/>
      <c r="BL41" s="222"/>
      <c r="BM41" s="645" t="s">
        <v>348</v>
      </c>
      <c r="BN41" s="645"/>
      <c r="BO41" s="645"/>
      <c r="BP41" s="645"/>
      <c r="BQ41" s="645"/>
      <c r="BR41" s="645"/>
      <c r="BS41" s="645"/>
      <c r="BT41" s="645"/>
      <c r="BU41" s="646"/>
      <c r="BV41" s="629" t="s">
        <v>128</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144</v>
      </c>
      <c r="AM42" s="635"/>
      <c r="AN42" s="635"/>
      <c r="AO42" s="636"/>
      <c r="AQ42" s="717" t="s">
        <v>351</v>
      </c>
      <c r="AR42" s="718"/>
      <c r="AS42" s="718"/>
      <c r="AT42" s="718"/>
      <c r="AU42" s="718"/>
      <c r="AV42" s="718"/>
      <c r="AW42" s="718"/>
      <c r="AX42" s="718"/>
      <c r="AY42" s="719"/>
      <c r="AZ42" s="723">
        <v>332822</v>
      </c>
      <c r="BA42" s="724"/>
      <c r="BB42" s="724"/>
      <c r="BC42" s="724"/>
      <c r="BD42" s="700"/>
      <c r="BE42" s="700"/>
      <c r="BF42" s="702"/>
      <c r="BG42" s="712"/>
      <c r="BH42" s="713"/>
      <c r="BI42" s="713"/>
      <c r="BJ42" s="713"/>
      <c r="BK42" s="713"/>
      <c r="BL42" s="223"/>
      <c r="BM42" s="658" t="s">
        <v>352</v>
      </c>
      <c r="BN42" s="658"/>
      <c r="BO42" s="658"/>
      <c r="BP42" s="658"/>
      <c r="BQ42" s="658"/>
      <c r="BR42" s="658"/>
      <c r="BS42" s="658"/>
      <c r="BT42" s="658"/>
      <c r="BU42" s="659"/>
      <c r="BV42" s="723">
        <v>317</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1020747</v>
      </c>
      <c r="CS42" s="667"/>
      <c r="CT42" s="667"/>
      <c r="CU42" s="667"/>
      <c r="CV42" s="667"/>
      <c r="CW42" s="667"/>
      <c r="CX42" s="667"/>
      <c r="CY42" s="668"/>
      <c r="CZ42" s="634">
        <v>19.600000000000001</v>
      </c>
      <c r="DA42" s="669"/>
      <c r="DB42" s="669"/>
      <c r="DC42" s="672"/>
      <c r="DD42" s="638">
        <v>101065</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354</v>
      </c>
      <c r="C43" s="627"/>
      <c r="D43" s="627"/>
      <c r="E43" s="627"/>
      <c r="F43" s="627"/>
      <c r="G43" s="627"/>
      <c r="H43" s="627"/>
      <c r="I43" s="627"/>
      <c r="J43" s="627"/>
      <c r="K43" s="627"/>
      <c r="L43" s="627"/>
      <c r="M43" s="627"/>
      <c r="N43" s="627"/>
      <c r="O43" s="627"/>
      <c r="P43" s="627"/>
      <c r="Q43" s="628"/>
      <c r="R43" s="629">
        <v>105633</v>
      </c>
      <c r="S43" s="630"/>
      <c r="T43" s="630"/>
      <c r="U43" s="630"/>
      <c r="V43" s="630"/>
      <c r="W43" s="630"/>
      <c r="X43" s="630"/>
      <c r="Y43" s="631"/>
      <c r="Z43" s="632">
        <v>1.9</v>
      </c>
      <c r="AA43" s="632"/>
      <c r="AB43" s="632"/>
      <c r="AC43" s="632"/>
      <c r="AD43" s="633" t="s">
        <v>235</v>
      </c>
      <c r="AE43" s="633"/>
      <c r="AF43" s="633"/>
      <c r="AG43" s="633"/>
      <c r="AH43" s="633"/>
      <c r="AI43" s="633"/>
      <c r="AJ43" s="633"/>
      <c r="AK43" s="633"/>
      <c r="AL43" s="634" t="s">
        <v>128</v>
      </c>
      <c r="AM43" s="635"/>
      <c r="AN43" s="635"/>
      <c r="AO43" s="636"/>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5168</v>
      </c>
      <c r="CS43" s="667"/>
      <c r="CT43" s="667"/>
      <c r="CU43" s="667"/>
      <c r="CV43" s="667"/>
      <c r="CW43" s="667"/>
      <c r="CX43" s="667"/>
      <c r="CY43" s="668"/>
      <c r="CZ43" s="634">
        <v>0.1</v>
      </c>
      <c r="DA43" s="669"/>
      <c r="DB43" s="669"/>
      <c r="DC43" s="672"/>
      <c r="DD43" s="638">
        <v>5168</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356</v>
      </c>
      <c r="C44" s="674"/>
      <c r="D44" s="674"/>
      <c r="E44" s="674"/>
      <c r="F44" s="674"/>
      <c r="G44" s="674"/>
      <c r="H44" s="674"/>
      <c r="I44" s="674"/>
      <c r="J44" s="674"/>
      <c r="K44" s="674"/>
      <c r="L44" s="674"/>
      <c r="M44" s="674"/>
      <c r="N44" s="674"/>
      <c r="O44" s="674"/>
      <c r="P44" s="674"/>
      <c r="Q44" s="675"/>
      <c r="R44" s="723">
        <v>5466247</v>
      </c>
      <c r="S44" s="724"/>
      <c r="T44" s="724"/>
      <c r="U44" s="724"/>
      <c r="V44" s="724"/>
      <c r="W44" s="724"/>
      <c r="X44" s="724"/>
      <c r="Y44" s="725"/>
      <c r="Z44" s="726">
        <v>100</v>
      </c>
      <c r="AA44" s="726"/>
      <c r="AB44" s="726"/>
      <c r="AC44" s="726"/>
      <c r="AD44" s="727">
        <v>2967869</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985510</v>
      </c>
      <c r="CS44" s="630"/>
      <c r="CT44" s="630"/>
      <c r="CU44" s="630"/>
      <c r="CV44" s="630"/>
      <c r="CW44" s="630"/>
      <c r="CX44" s="630"/>
      <c r="CY44" s="631"/>
      <c r="CZ44" s="634">
        <v>18.899999999999999</v>
      </c>
      <c r="DA44" s="635"/>
      <c r="DB44" s="635"/>
      <c r="DC44" s="647"/>
      <c r="DD44" s="638">
        <v>101065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358</v>
      </c>
      <c r="CG45" s="627"/>
      <c r="CH45" s="627"/>
      <c r="CI45" s="627"/>
      <c r="CJ45" s="627"/>
      <c r="CK45" s="627"/>
      <c r="CL45" s="627"/>
      <c r="CM45" s="627"/>
      <c r="CN45" s="627"/>
      <c r="CO45" s="627"/>
      <c r="CP45" s="627"/>
      <c r="CQ45" s="628"/>
      <c r="CR45" s="629">
        <v>281063</v>
      </c>
      <c r="CS45" s="667"/>
      <c r="CT45" s="667"/>
      <c r="CU45" s="667"/>
      <c r="CV45" s="667"/>
      <c r="CW45" s="667"/>
      <c r="CX45" s="667"/>
      <c r="CY45" s="668"/>
      <c r="CZ45" s="634">
        <v>5.4</v>
      </c>
      <c r="DA45" s="669"/>
      <c r="DB45" s="669"/>
      <c r="DC45" s="672"/>
      <c r="DD45" s="638">
        <v>2700</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360</v>
      </c>
      <c r="CG46" s="627"/>
      <c r="CH46" s="627"/>
      <c r="CI46" s="627"/>
      <c r="CJ46" s="627"/>
      <c r="CK46" s="627"/>
      <c r="CL46" s="627"/>
      <c r="CM46" s="627"/>
      <c r="CN46" s="627"/>
      <c r="CO46" s="627"/>
      <c r="CP46" s="627"/>
      <c r="CQ46" s="628"/>
      <c r="CR46" s="629">
        <v>694427</v>
      </c>
      <c r="CS46" s="630"/>
      <c r="CT46" s="630"/>
      <c r="CU46" s="630"/>
      <c r="CV46" s="630"/>
      <c r="CW46" s="630"/>
      <c r="CX46" s="630"/>
      <c r="CY46" s="631"/>
      <c r="CZ46" s="634">
        <v>13.3</v>
      </c>
      <c r="DA46" s="635"/>
      <c r="DB46" s="635"/>
      <c r="DC46" s="647"/>
      <c r="DD46" s="638">
        <v>98145</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v>35237</v>
      </c>
      <c r="CS47" s="667"/>
      <c r="CT47" s="667"/>
      <c r="CU47" s="667"/>
      <c r="CV47" s="667"/>
      <c r="CW47" s="667"/>
      <c r="CX47" s="667"/>
      <c r="CY47" s="668"/>
      <c r="CZ47" s="634">
        <v>0.7</v>
      </c>
      <c r="DA47" s="669"/>
      <c r="DB47" s="669"/>
      <c r="DC47" s="672"/>
      <c r="DD47" s="638" t="s">
        <v>128</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ht="11" x14ac:dyDescent="0.2">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4" t="s">
        <v>226</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365</v>
      </c>
      <c r="CE49" s="674"/>
      <c r="CF49" s="674"/>
      <c r="CG49" s="674"/>
      <c r="CH49" s="674"/>
      <c r="CI49" s="674"/>
      <c r="CJ49" s="674"/>
      <c r="CK49" s="674"/>
      <c r="CL49" s="674"/>
      <c r="CM49" s="674"/>
      <c r="CN49" s="674"/>
      <c r="CO49" s="674"/>
      <c r="CP49" s="674"/>
      <c r="CQ49" s="675"/>
      <c r="CR49" s="723">
        <v>5214084</v>
      </c>
      <c r="CS49" s="700"/>
      <c r="CT49" s="700"/>
      <c r="CU49" s="700"/>
      <c r="CV49" s="700"/>
      <c r="CW49" s="700"/>
      <c r="CX49" s="700"/>
      <c r="CY49" s="737"/>
      <c r="CZ49" s="728">
        <v>100</v>
      </c>
      <c r="DA49" s="738"/>
      <c r="DB49" s="738"/>
      <c r="DC49" s="739"/>
      <c r="DD49" s="740">
        <v>3571537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E2GU6v9oexMGgYVpNWHW5MqtLjuUsXMjDDsk1jQ78PcWa38eSzHTvcCygBUEoooxyJEkqU7h4/1WWxPwdTGRw==" saltValue="GgcvZ+TMLpWxPLSlxhOkh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63" t="s">
        <v>366</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367</v>
      </c>
      <c r="DK2" s="765"/>
      <c r="DL2" s="765"/>
      <c r="DM2" s="765"/>
      <c r="DN2" s="765"/>
      <c r="DO2" s="766"/>
      <c r="DP2" s="231"/>
      <c r="DQ2" s="764" t="s">
        <v>368</v>
      </c>
      <c r="DR2" s="765"/>
      <c r="DS2" s="765"/>
      <c r="DT2" s="765"/>
      <c r="DU2" s="765"/>
      <c r="DV2" s="765"/>
      <c r="DW2" s="765"/>
      <c r="DX2" s="765"/>
      <c r="DY2" s="765"/>
      <c r="DZ2" s="766"/>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67" t="s">
        <v>369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370</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2">
      <c r="A5" s="757" t="s">
        <v>371</v>
      </c>
      <c r="B5" s="758"/>
      <c r="C5" s="758"/>
      <c r="D5" s="758"/>
      <c r="E5" s="758"/>
      <c r="F5" s="758"/>
      <c r="G5" s="758"/>
      <c r="H5" s="758"/>
      <c r="I5" s="758"/>
      <c r="J5" s="758"/>
      <c r="K5" s="758"/>
      <c r="L5" s="758"/>
      <c r="M5" s="758"/>
      <c r="N5" s="758"/>
      <c r="O5" s="758"/>
      <c r="P5" s="759"/>
      <c r="Q5" s="753" t="s">
        <v>372</v>
      </c>
      <c r="R5" s="749"/>
      <c r="S5" s="749"/>
      <c r="T5" s="749"/>
      <c r="U5" s="750"/>
      <c r="V5" s="753" t="s">
        <v>373</v>
      </c>
      <c r="W5" s="749"/>
      <c r="X5" s="749"/>
      <c r="Y5" s="749"/>
      <c r="Z5" s="750"/>
      <c r="AA5" s="753" t="s">
        <v>374</v>
      </c>
      <c r="AB5" s="749"/>
      <c r="AC5" s="749"/>
      <c r="AD5" s="749"/>
      <c r="AE5" s="749"/>
      <c r="AF5" s="769" t="s">
        <v>375</v>
      </c>
      <c r="AG5" s="749"/>
      <c r="AH5" s="749"/>
      <c r="AI5" s="749"/>
      <c r="AJ5" s="755"/>
      <c r="AK5" s="749" t="s">
        <v>376</v>
      </c>
      <c r="AL5" s="749"/>
      <c r="AM5" s="749"/>
      <c r="AN5" s="749"/>
      <c r="AO5" s="750"/>
      <c r="AP5" s="753" t="s">
        <v>377</v>
      </c>
      <c r="AQ5" s="749"/>
      <c r="AR5" s="749"/>
      <c r="AS5" s="749"/>
      <c r="AT5" s="750"/>
      <c r="AU5" s="753" t="s">
        <v>378</v>
      </c>
      <c r="AV5" s="749"/>
      <c r="AW5" s="749"/>
      <c r="AX5" s="749"/>
      <c r="AY5" s="755"/>
      <c r="AZ5" s="235"/>
      <c r="BA5" s="235"/>
      <c r="BB5" s="235"/>
      <c r="BC5" s="235"/>
      <c r="BD5" s="235"/>
      <c r="BE5" s="236"/>
      <c r="BF5" s="236"/>
      <c r="BG5" s="236"/>
      <c r="BH5" s="236"/>
      <c r="BI5" s="236"/>
      <c r="BJ5" s="236"/>
      <c r="BK5" s="236"/>
      <c r="BL5" s="236"/>
      <c r="BM5" s="236"/>
      <c r="BN5" s="236"/>
      <c r="BO5" s="236"/>
      <c r="BP5" s="236"/>
      <c r="BQ5" s="757" t="s">
        <v>379</v>
      </c>
      <c r="BR5" s="758"/>
      <c r="BS5" s="758"/>
      <c r="BT5" s="758"/>
      <c r="BU5" s="758"/>
      <c r="BV5" s="758"/>
      <c r="BW5" s="758"/>
      <c r="BX5" s="758"/>
      <c r="BY5" s="758"/>
      <c r="BZ5" s="758"/>
      <c r="CA5" s="758"/>
      <c r="CB5" s="758"/>
      <c r="CC5" s="758"/>
      <c r="CD5" s="758"/>
      <c r="CE5" s="758"/>
      <c r="CF5" s="758"/>
      <c r="CG5" s="759"/>
      <c r="CH5" s="753" t="s">
        <v>380</v>
      </c>
      <c r="CI5" s="749"/>
      <c r="CJ5" s="749"/>
      <c r="CK5" s="749"/>
      <c r="CL5" s="750"/>
      <c r="CM5" s="753" t="s">
        <v>381</v>
      </c>
      <c r="CN5" s="749"/>
      <c r="CO5" s="749"/>
      <c r="CP5" s="749"/>
      <c r="CQ5" s="750"/>
      <c r="CR5" s="753" t="s">
        <v>382</v>
      </c>
      <c r="CS5" s="749"/>
      <c r="CT5" s="749"/>
      <c r="CU5" s="749"/>
      <c r="CV5" s="750"/>
      <c r="CW5" s="753" t="s">
        <v>383</v>
      </c>
      <c r="CX5" s="749"/>
      <c r="CY5" s="749"/>
      <c r="CZ5" s="749"/>
      <c r="DA5" s="750"/>
      <c r="DB5" s="753" t="s">
        <v>384</v>
      </c>
      <c r="DC5" s="749"/>
      <c r="DD5" s="749"/>
      <c r="DE5" s="749"/>
      <c r="DF5" s="750"/>
      <c r="DG5" s="802" t="s">
        <v>385</v>
      </c>
      <c r="DH5" s="803"/>
      <c r="DI5" s="803"/>
      <c r="DJ5" s="803"/>
      <c r="DK5" s="804"/>
      <c r="DL5" s="802" t="s">
        <v>386</v>
      </c>
      <c r="DM5" s="803"/>
      <c r="DN5" s="803"/>
      <c r="DO5" s="803"/>
      <c r="DP5" s="804"/>
      <c r="DQ5" s="753" t="s">
        <v>387</v>
      </c>
      <c r="DR5" s="749"/>
      <c r="DS5" s="749"/>
      <c r="DT5" s="749"/>
      <c r="DU5" s="750"/>
      <c r="DV5" s="753" t="s">
        <v>378</v>
      </c>
      <c r="DW5" s="749"/>
      <c r="DX5" s="749"/>
      <c r="DY5" s="749"/>
      <c r="DZ5" s="755"/>
      <c r="EA5" s="237"/>
    </row>
    <row r="6" spans="1:131" s="238" customFormat="1" ht="26.25" customHeight="1" thickBot="1" x14ac:dyDescent="0.25">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2">
      <c r="A7" s="239">
        <v>1</v>
      </c>
      <c r="B7" s="788" t="s">
        <v>388</v>
      </c>
      <c r="C7" s="789"/>
      <c r="D7" s="789"/>
      <c r="E7" s="789"/>
      <c r="F7" s="789"/>
      <c r="G7" s="789"/>
      <c r="H7" s="789"/>
      <c r="I7" s="789"/>
      <c r="J7" s="789"/>
      <c r="K7" s="789"/>
      <c r="L7" s="789"/>
      <c r="M7" s="789"/>
      <c r="N7" s="789"/>
      <c r="O7" s="789"/>
      <c r="P7" s="790"/>
      <c r="Q7" s="791"/>
      <c r="R7" s="792"/>
      <c r="S7" s="792"/>
      <c r="T7" s="792"/>
      <c r="U7" s="792"/>
      <c r="V7" s="792"/>
      <c r="W7" s="792"/>
      <c r="X7" s="792"/>
      <c r="Y7" s="792"/>
      <c r="Z7" s="792"/>
      <c r="AA7" s="792"/>
      <c r="AB7" s="792"/>
      <c r="AC7" s="792"/>
      <c r="AD7" s="792"/>
      <c r="AE7" s="793"/>
      <c r="AF7" s="794">
        <v>224</v>
      </c>
      <c r="AG7" s="795"/>
      <c r="AH7" s="795"/>
      <c r="AI7" s="795"/>
      <c r="AJ7" s="796"/>
      <c r="AK7" s="797"/>
      <c r="AL7" s="798"/>
      <c r="AM7" s="798"/>
      <c r="AN7" s="798"/>
      <c r="AO7" s="798"/>
      <c r="AP7" s="798"/>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801"/>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2">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7"/>
    </row>
    <row r="9" spans="1:131" s="238"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7"/>
    </row>
    <row r="10" spans="1:131" s="238"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2">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5">
      <c r="A23" s="243" t="s">
        <v>390</v>
      </c>
      <c r="B23" s="817" t="s">
        <v>391</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224</v>
      </c>
      <c r="AG23" s="821"/>
      <c r="AH23" s="821"/>
      <c r="AI23" s="821"/>
      <c r="AJ23" s="824"/>
      <c r="AK23" s="825"/>
      <c r="AL23" s="826"/>
      <c r="AM23" s="826"/>
      <c r="AN23" s="826"/>
      <c r="AO23" s="826"/>
      <c r="AP23" s="821"/>
      <c r="AQ23" s="821"/>
      <c r="AR23" s="821"/>
      <c r="AS23" s="821"/>
      <c r="AT23" s="821"/>
      <c r="AU23" s="837"/>
      <c r="AV23" s="837"/>
      <c r="AW23" s="837"/>
      <c r="AX23" s="837"/>
      <c r="AY23" s="838"/>
      <c r="AZ23" s="839" t="s">
        <v>128</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2">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5">
      <c r="A25" s="767" t="s">
        <v>393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2">
      <c r="A26" s="757" t="s">
        <v>371</v>
      </c>
      <c r="B26" s="758"/>
      <c r="C26" s="758"/>
      <c r="D26" s="758"/>
      <c r="E26" s="758"/>
      <c r="F26" s="758"/>
      <c r="G26" s="758"/>
      <c r="H26" s="758"/>
      <c r="I26" s="758"/>
      <c r="J26" s="758"/>
      <c r="K26" s="758"/>
      <c r="L26" s="758"/>
      <c r="M26" s="758"/>
      <c r="N26" s="758"/>
      <c r="O26" s="758"/>
      <c r="P26" s="759"/>
      <c r="Q26" s="753" t="s">
        <v>394</v>
      </c>
      <c r="R26" s="749"/>
      <c r="S26" s="749"/>
      <c r="T26" s="749"/>
      <c r="U26" s="750"/>
      <c r="V26" s="753" t="s">
        <v>395</v>
      </c>
      <c r="W26" s="749"/>
      <c r="X26" s="749"/>
      <c r="Y26" s="749"/>
      <c r="Z26" s="750"/>
      <c r="AA26" s="753" t="s">
        <v>396</v>
      </c>
      <c r="AB26" s="749"/>
      <c r="AC26" s="749"/>
      <c r="AD26" s="749"/>
      <c r="AE26" s="749"/>
      <c r="AF26" s="842" t="s">
        <v>397</v>
      </c>
      <c r="AG26" s="843"/>
      <c r="AH26" s="843"/>
      <c r="AI26" s="843"/>
      <c r="AJ26" s="844"/>
      <c r="AK26" s="749" t="s">
        <v>398</v>
      </c>
      <c r="AL26" s="749"/>
      <c r="AM26" s="749"/>
      <c r="AN26" s="749"/>
      <c r="AO26" s="750"/>
      <c r="AP26" s="753" t="s">
        <v>399</v>
      </c>
      <c r="AQ26" s="749"/>
      <c r="AR26" s="749"/>
      <c r="AS26" s="749"/>
      <c r="AT26" s="750"/>
      <c r="AU26" s="753" t="s">
        <v>400</v>
      </c>
      <c r="AV26" s="749"/>
      <c r="AW26" s="749"/>
      <c r="AX26" s="749"/>
      <c r="AY26" s="750"/>
      <c r="AZ26" s="753" t="s">
        <v>401</v>
      </c>
      <c r="BA26" s="749"/>
      <c r="BB26" s="749"/>
      <c r="BC26" s="749"/>
      <c r="BD26" s="750"/>
      <c r="BE26" s="753" t="s">
        <v>378</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5">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2">
      <c r="A28" s="245">
        <v>1</v>
      </c>
      <c r="B28" s="788" t="s">
        <v>402</v>
      </c>
      <c r="C28" s="789"/>
      <c r="D28" s="789"/>
      <c r="E28" s="789"/>
      <c r="F28" s="789"/>
      <c r="G28" s="789"/>
      <c r="H28" s="789"/>
      <c r="I28" s="789"/>
      <c r="J28" s="789"/>
      <c r="K28" s="789"/>
      <c r="L28" s="789"/>
      <c r="M28" s="789"/>
      <c r="N28" s="789"/>
      <c r="O28" s="789"/>
      <c r="P28" s="790"/>
      <c r="Q28" s="850"/>
      <c r="R28" s="851"/>
      <c r="S28" s="851"/>
      <c r="T28" s="851"/>
      <c r="U28" s="851"/>
      <c r="V28" s="851"/>
      <c r="W28" s="851"/>
      <c r="X28" s="851"/>
      <c r="Y28" s="851"/>
      <c r="Z28" s="851"/>
      <c r="AA28" s="851"/>
      <c r="AB28" s="851"/>
      <c r="AC28" s="851"/>
      <c r="AD28" s="851"/>
      <c r="AE28" s="852"/>
      <c r="AF28" s="853">
        <v>4</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2">
      <c r="A29" s="245">
        <v>2</v>
      </c>
      <c r="B29" s="777" t="s">
        <v>403</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v>87</v>
      </c>
      <c r="AG29" s="784"/>
      <c r="AH29" s="784"/>
      <c r="AI29" s="784"/>
      <c r="AJ29" s="785"/>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2">
      <c r="A30" s="245">
        <v>3</v>
      </c>
      <c r="B30" s="777" t="s">
        <v>404</v>
      </c>
      <c r="C30" s="778"/>
      <c r="D30" s="778"/>
      <c r="E30" s="778"/>
      <c r="F30" s="778"/>
      <c r="G30" s="778"/>
      <c r="H30" s="778"/>
      <c r="I30" s="778"/>
      <c r="J30" s="778"/>
      <c r="K30" s="778"/>
      <c r="L30" s="778"/>
      <c r="M30" s="778"/>
      <c r="N30" s="778"/>
      <c r="O30" s="778"/>
      <c r="P30" s="779"/>
      <c r="Q30" s="780"/>
      <c r="R30" s="781"/>
      <c r="S30" s="781"/>
      <c r="T30" s="781"/>
      <c r="U30" s="781"/>
      <c r="V30" s="781"/>
      <c r="W30" s="781"/>
      <c r="X30" s="781"/>
      <c r="Y30" s="781"/>
      <c r="Z30" s="781"/>
      <c r="AA30" s="781"/>
      <c r="AB30" s="781"/>
      <c r="AC30" s="781"/>
      <c r="AD30" s="781"/>
      <c r="AE30" s="782"/>
      <c r="AF30" s="783">
        <v>0</v>
      </c>
      <c r="AG30" s="784"/>
      <c r="AH30" s="784"/>
      <c r="AI30" s="784"/>
      <c r="AJ30" s="785"/>
      <c r="AK30" s="862"/>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2">
      <c r="A31" s="245">
        <v>4</v>
      </c>
      <c r="B31" s="777" t="s">
        <v>405</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4</v>
      </c>
      <c r="AG31" s="784"/>
      <c r="AH31" s="784"/>
      <c r="AI31" s="784"/>
      <c r="AJ31" s="785"/>
      <c r="AK31" s="862"/>
      <c r="AL31" s="858"/>
      <c r="AM31" s="858"/>
      <c r="AN31" s="858"/>
      <c r="AO31" s="858"/>
      <c r="AP31" s="858"/>
      <c r="AQ31" s="858"/>
      <c r="AR31" s="858"/>
      <c r="AS31" s="858"/>
      <c r="AT31" s="858"/>
      <c r="AU31" s="858"/>
      <c r="AV31" s="858"/>
      <c r="AW31" s="858"/>
      <c r="AX31" s="858"/>
      <c r="AY31" s="858"/>
      <c r="AZ31" s="859"/>
      <c r="BA31" s="859"/>
      <c r="BB31" s="859"/>
      <c r="BC31" s="859"/>
      <c r="BD31" s="859"/>
      <c r="BE31" s="860" t="s">
        <v>406</v>
      </c>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2">
      <c r="A32" s="245">
        <v>5</v>
      </c>
      <c r="B32" s="777" t="s">
        <v>407</v>
      </c>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v>1</v>
      </c>
      <c r="AG32" s="784"/>
      <c r="AH32" s="784"/>
      <c r="AI32" s="784"/>
      <c r="AJ32" s="785"/>
      <c r="AK32" s="862"/>
      <c r="AL32" s="858"/>
      <c r="AM32" s="858"/>
      <c r="AN32" s="858"/>
      <c r="AO32" s="858"/>
      <c r="AP32" s="858"/>
      <c r="AQ32" s="858"/>
      <c r="AR32" s="858"/>
      <c r="AS32" s="858"/>
      <c r="AT32" s="858"/>
      <c r="AU32" s="858"/>
      <c r="AV32" s="858"/>
      <c r="AW32" s="858"/>
      <c r="AX32" s="858"/>
      <c r="AY32" s="858"/>
      <c r="AZ32" s="859"/>
      <c r="BA32" s="859"/>
      <c r="BB32" s="859"/>
      <c r="BC32" s="859"/>
      <c r="BD32" s="859"/>
      <c r="BE32" s="860" t="s">
        <v>408</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2">
      <c r="A33" s="245">
        <v>6</v>
      </c>
      <c r="B33" s="777" t="s">
        <v>409</v>
      </c>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v>1</v>
      </c>
      <c r="AG33" s="784"/>
      <c r="AH33" s="784"/>
      <c r="AI33" s="784"/>
      <c r="AJ33" s="785"/>
      <c r="AK33" s="862"/>
      <c r="AL33" s="858"/>
      <c r="AM33" s="858"/>
      <c r="AN33" s="858"/>
      <c r="AO33" s="858"/>
      <c r="AP33" s="858"/>
      <c r="AQ33" s="858"/>
      <c r="AR33" s="858"/>
      <c r="AS33" s="858"/>
      <c r="AT33" s="858"/>
      <c r="AU33" s="858"/>
      <c r="AV33" s="858"/>
      <c r="AW33" s="858"/>
      <c r="AX33" s="858"/>
      <c r="AY33" s="858"/>
      <c r="AZ33" s="859"/>
      <c r="BA33" s="859"/>
      <c r="BB33" s="859"/>
      <c r="BC33" s="859"/>
      <c r="BD33" s="859"/>
      <c r="BE33" s="860" t="s">
        <v>408</v>
      </c>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2">
      <c r="A34" s="245">
        <v>7</v>
      </c>
      <c r="B34" s="777" t="s">
        <v>410</v>
      </c>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v>48</v>
      </c>
      <c r="AG34" s="784"/>
      <c r="AH34" s="784"/>
      <c r="AI34" s="784"/>
      <c r="AJ34" s="785"/>
      <c r="AK34" s="862"/>
      <c r="AL34" s="858"/>
      <c r="AM34" s="858"/>
      <c r="AN34" s="858"/>
      <c r="AO34" s="858"/>
      <c r="AP34" s="858"/>
      <c r="AQ34" s="858"/>
      <c r="AR34" s="858"/>
      <c r="AS34" s="858"/>
      <c r="AT34" s="858"/>
      <c r="AU34" s="858"/>
      <c r="AV34" s="858"/>
      <c r="AW34" s="858"/>
      <c r="AX34" s="858"/>
      <c r="AY34" s="858"/>
      <c r="AZ34" s="859"/>
      <c r="BA34" s="859"/>
      <c r="BB34" s="859"/>
      <c r="BC34" s="859"/>
      <c r="BD34" s="859"/>
      <c r="BE34" s="860" t="s">
        <v>408</v>
      </c>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2">
      <c r="A35" s="245">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2">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2">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2">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2">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2">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2">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2">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2">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2">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2">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2">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2">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2">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2">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2">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5">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2">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5">
      <c r="A63" s="243" t="s">
        <v>390</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145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128</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2">
      <c r="A66" s="757" t="s">
        <v>414</v>
      </c>
      <c r="B66" s="758"/>
      <c r="C66" s="758"/>
      <c r="D66" s="758"/>
      <c r="E66" s="758"/>
      <c r="F66" s="758"/>
      <c r="G66" s="758"/>
      <c r="H66" s="758"/>
      <c r="I66" s="758"/>
      <c r="J66" s="758"/>
      <c r="K66" s="758"/>
      <c r="L66" s="758"/>
      <c r="M66" s="758"/>
      <c r="N66" s="758"/>
      <c r="O66" s="758"/>
      <c r="P66" s="759"/>
      <c r="Q66" s="753" t="s">
        <v>415</v>
      </c>
      <c r="R66" s="749"/>
      <c r="S66" s="749"/>
      <c r="T66" s="749"/>
      <c r="U66" s="750"/>
      <c r="V66" s="753" t="s">
        <v>395</v>
      </c>
      <c r="W66" s="749"/>
      <c r="X66" s="749"/>
      <c r="Y66" s="749"/>
      <c r="Z66" s="750"/>
      <c r="AA66" s="753" t="s">
        <v>416</v>
      </c>
      <c r="AB66" s="749"/>
      <c r="AC66" s="749"/>
      <c r="AD66" s="749"/>
      <c r="AE66" s="750"/>
      <c r="AF66" s="882" t="s">
        <v>397</v>
      </c>
      <c r="AG66" s="843"/>
      <c r="AH66" s="843"/>
      <c r="AI66" s="843"/>
      <c r="AJ66" s="883"/>
      <c r="AK66" s="753" t="s">
        <v>417</v>
      </c>
      <c r="AL66" s="758"/>
      <c r="AM66" s="758"/>
      <c r="AN66" s="758"/>
      <c r="AO66" s="759"/>
      <c r="AP66" s="753" t="s">
        <v>399</v>
      </c>
      <c r="AQ66" s="749"/>
      <c r="AR66" s="749"/>
      <c r="AS66" s="749"/>
      <c r="AT66" s="750"/>
      <c r="AU66" s="753" t="s">
        <v>418</v>
      </c>
      <c r="AV66" s="749"/>
      <c r="AW66" s="749"/>
      <c r="AX66" s="749"/>
      <c r="AY66" s="750"/>
      <c r="AZ66" s="753" t="s">
        <v>378</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390</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17" t="s">
        <v>420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425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427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428</v>
      </c>
      <c r="AB109" s="921"/>
      <c r="AC109" s="921"/>
      <c r="AD109" s="921"/>
      <c r="AE109" s="922"/>
      <c r="AF109" s="920" t="s">
        <v>429</v>
      </c>
      <c r="AG109" s="921"/>
      <c r="AH109" s="921"/>
      <c r="AI109" s="921"/>
      <c r="AJ109" s="922"/>
      <c r="AK109" s="920" t="s">
        <v>305</v>
      </c>
      <c r="AL109" s="921"/>
      <c r="AM109" s="921"/>
      <c r="AN109" s="921"/>
      <c r="AO109" s="922"/>
      <c r="AP109" s="920" t="s">
        <v>430</v>
      </c>
      <c r="AQ109" s="921"/>
      <c r="AR109" s="921"/>
      <c r="AS109" s="921"/>
      <c r="AT109" s="923"/>
      <c r="AU109" s="940" t="s">
        <v>427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428</v>
      </c>
      <c r="BR109" s="921"/>
      <c r="BS109" s="921"/>
      <c r="BT109" s="921"/>
      <c r="BU109" s="922"/>
      <c r="BV109" s="920" t="s">
        <v>429</v>
      </c>
      <c r="BW109" s="921"/>
      <c r="BX109" s="921"/>
      <c r="BY109" s="921"/>
      <c r="BZ109" s="922"/>
      <c r="CA109" s="920" t="s">
        <v>305</v>
      </c>
      <c r="CB109" s="921"/>
      <c r="CC109" s="921"/>
      <c r="CD109" s="921"/>
      <c r="CE109" s="922"/>
      <c r="CF109" s="941" t="s">
        <v>430</v>
      </c>
      <c r="CG109" s="941"/>
      <c r="CH109" s="941"/>
      <c r="CI109" s="941"/>
      <c r="CJ109" s="941"/>
      <c r="CK109" s="920" t="s">
        <v>431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428</v>
      </c>
      <c r="DH109" s="921"/>
      <c r="DI109" s="921"/>
      <c r="DJ109" s="921"/>
      <c r="DK109" s="922"/>
      <c r="DL109" s="920" t="s">
        <v>429</v>
      </c>
      <c r="DM109" s="921"/>
      <c r="DN109" s="921"/>
      <c r="DO109" s="921"/>
      <c r="DP109" s="922"/>
      <c r="DQ109" s="920" t="s">
        <v>305</v>
      </c>
      <c r="DR109" s="921"/>
      <c r="DS109" s="921"/>
      <c r="DT109" s="921"/>
      <c r="DU109" s="922"/>
      <c r="DV109" s="920" t="s">
        <v>430</v>
      </c>
      <c r="DW109" s="921"/>
      <c r="DX109" s="921"/>
      <c r="DY109" s="921"/>
      <c r="DZ109" s="923"/>
    </row>
    <row r="110" spans="1:131" s="233" customFormat="1" ht="26.25" customHeight="1" x14ac:dyDescent="0.2">
      <c r="A110" s="924" t="s">
        <v>432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569362</v>
      </c>
      <c r="AB110" s="928"/>
      <c r="AC110" s="928"/>
      <c r="AD110" s="928"/>
      <c r="AE110" s="929"/>
      <c r="AF110" s="930">
        <v>644311</v>
      </c>
      <c r="AG110" s="928"/>
      <c r="AH110" s="928"/>
      <c r="AI110" s="928"/>
      <c r="AJ110" s="929"/>
      <c r="AK110" s="930">
        <v>738150</v>
      </c>
      <c r="AL110" s="928"/>
      <c r="AM110" s="928"/>
      <c r="AN110" s="928"/>
      <c r="AO110" s="929"/>
      <c r="AP110" s="931">
        <v>29.8</v>
      </c>
      <c r="AQ110" s="932"/>
      <c r="AR110" s="932"/>
      <c r="AS110" s="932"/>
      <c r="AT110" s="933"/>
      <c r="AU110" s="934" t="s">
        <v>72</v>
      </c>
      <c r="AV110" s="935"/>
      <c r="AW110" s="935"/>
      <c r="AX110" s="935"/>
      <c r="AY110" s="935"/>
      <c r="AZ110" s="957" t="s">
        <v>433</v>
      </c>
      <c r="BA110" s="925"/>
      <c r="BB110" s="925"/>
      <c r="BC110" s="925"/>
      <c r="BD110" s="925"/>
      <c r="BE110" s="925"/>
      <c r="BF110" s="925"/>
      <c r="BG110" s="925"/>
      <c r="BH110" s="925"/>
      <c r="BI110" s="925"/>
      <c r="BJ110" s="925"/>
      <c r="BK110" s="925"/>
      <c r="BL110" s="925"/>
      <c r="BM110" s="925"/>
      <c r="BN110" s="925"/>
      <c r="BO110" s="925"/>
      <c r="BP110" s="926"/>
      <c r="BQ110" s="958">
        <v>5754740</v>
      </c>
      <c r="BR110" s="959"/>
      <c r="BS110" s="959"/>
      <c r="BT110" s="959"/>
      <c r="BU110" s="959"/>
      <c r="BV110" s="959">
        <v>6016795</v>
      </c>
      <c r="BW110" s="959"/>
      <c r="BX110" s="959"/>
      <c r="BY110" s="959"/>
      <c r="BZ110" s="959"/>
      <c r="CA110" s="959">
        <v>6046254</v>
      </c>
      <c r="CB110" s="959"/>
      <c r="CC110" s="959"/>
      <c r="CD110" s="959"/>
      <c r="CE110" s="959"/>
      <c r="CF110" s="972">
        <v>243.8</v>
      </c>
      <c r="CG110" s="973"/>
      <c r="CH110" s="973"/>
      <c r="CI110" s="973"/>
      <c r="CJ110" s="973"/>
      <c r="CK110" s="974" t="s">
        <v>434</v>
      </c>
      <c r="CL110" s="975"/>
      <c r="CM110" s="957" t="s">
        <v>435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128</v>
      </c>
      <c r="DH110" s="959"/>
      <c r="DI110" s="959"/>
      <c r="DJ110" s="959"/>
      <c r="DK110" s="959"/>
      <c r="DL110" s="959" t="s">
        <v>128</v>
      </c>
      <c r="DM110" s="959"/>
      <c r="DN110" s="959"/>
      <c r="DO110" s="959"/>
      <c r="DP110" s="959"/>
      <c r="DQ110" s="959" t="s">
        <v>436</v>
      </c>
      <c r="DR110" s="959"/>
      <c r="DS110" s="959"/>
      <c r="DT110" s="959"/>
      <c r="DU110" s="959"/>
      <c r="DV110" s="960" t="s">
        <v>128</v>
      </c>
      <c r="DW110" s="960"/>
      <c r="DX110" s="960"/>
      <c r="DY110" s="960"/>
      <c r="DZ110" s="961"/>
    </row>
    <row r="111" spans="1:131" s="233" customFormat="1" ht="26.25" customHeight="1" x14ac:dyDescent="0.2">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36"/>
      <c r="AV111" s="937"/>
      <c r="AW111" s="937"/>
      <c r="AX111" s="937"/>
      <c r="AY111" s="937"/>
      <c r="AZ111" s="950" t="s">
        <v>438</v>
      </c>
      <c r="BA111" s="951"/>
      <c r="BB111" s="951"/>
      <c r="BC111" s="951"/>
      <c r="BD111" s="951"/>
      <c r="BE111" s="951"/>
      <c r="BF111" s="951"/>
      <c r="BG111" s="951"/>
      <c r="BH111" s="951"/>
      <c r="BI111" s="951"/>
      <c r="BJ111" s="951"/>
      <c r="BK111" s="951"/>
      <c r="BL111" s="951"/>
      <c r="BM111" s="951"/>
      <c r="BN111" s="951"/>
      <c r="BO111" s="951"/>
      <c r="BP111" s="952"/>
      <c r="BQ111" s="953">
        <v>30767</v>
      </c>
      <c r="BR111" s="954"/>
      <c r="BS111" s="954"/>
      <c r="BT111" s="954"/>
      <c r="BU111" s="954"/>
      <c r="BV111" s="954">
        <v>21589</v>
      </c>
      <c r="BW111" s="954"/>
      <c r="BX111" s="954"/>
      <c r="BY111" s="954"/>
      <c r="BZ111" s="954"/>
      <c r="CA111" s="954">
        <v>14385</v>
      </c>
      <c r="CB111" s="954"/>
      <c r="CC111" s="954"/>
      <c r="CD111" s="954"/>
      <c r="CE111" s="954"/>
      <c r="CF111" s="948">
        <v>0.6</v>
      </c>
      <c r="CG111" s="949"/>
      <c r="CH111" s="949"/>
      <c r="CI111" s="949"/>
      <c r="CJ111" s="949"/>
      <c r="CK111" s="976"/>
      <c r="CL111" s="977"/>
      <c r="CM111" s="950" t="s">
        <v>439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436</v>
      </c>
      <c r="DH111" s="954"/>
      <c r="DI111" s="954"/>
      <c r="DJ111" s="954"/>
      <c r="DK111" s="954"/>
      <c r="DL111" s="954" t="s">
        <v>128</v>
      </c>
      <c r="DM111" s="954"/>
      <c r="DN111" s="954"/>
      <c r="DO111" s="954"/>
      <c r="DP111" s="954"/>
      <c r="DQ111" s="954" t="s">
        <v>128</v>
      </c>
      <c r="DR111" s="954"/>
      <c r="DS111" s="954"/>
      <c r="DT111" s="954"/>
      <c r="DU111" s="954"/>
      <c r="DV111" s="955" t="s">
        <v>436</v>
      </c>
      <c r="DW111" s="955"/>
      <c r="DX111" s="955"/>
      <c r="DY111" s="955"/>
      <c r="DZ111" s="956"/>
    </row>
    <row r="112" spans="1:131" s="233" customFormat="1" ht="26.25" customHeight="1" x14ac:dyDescent="0.2">
      <c r="A112" s="980" t="s">
        <v>440</v>
      </c>
      <c r="B112" s="981"/>
      <c r="C112" s="951" t="s">
        <v>441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128</v>
      </c>
      <c r="AB112" s="987"/>
      <c r="AC112" s="987"/>
      <c r="AD112" s="987"/>
      <c r="AE112" s="988"/>
      <c r="AF112" s="989" t="s">
        <v>128</v>
      </c>
      <c r="AG112" s="987"/>
      <c r="AH112" s="987"/>
      <c r="AI112" s="987"/>
      <c r="AJ112" s="988"/>
      <c r="AK112" s="989" t="s">
        <v>442</v>
      </c>
      <c r="AL112" s="987"/>
      <c r="AM112" s="987"/>
      <c r="AN112" s="987"/>
      <c r="AO112" s="988"/>
      <c r="AP112" s="990" t="s">
        <v>128</v>
      </c>
      <c r="AQ112" s="991"/>
      <c r="AR112" s="991"/>
      <c r="AS112" s="991"/>
      <c r="AT112" s="992"/>
      <c r="AU112" s="936"/>
      <c r="AV112" s="937"/>
      <c r="AW112" s="937"/>
      <c r="AX112" s="937"/>
      <c r="AY112" s="937"/>
      <c r="AZ112" s="950" t="s">
        <v>443</v>
      </c>
      <c r="BA112" s="951"/>
      <c r="BB112" s="951"/>
      <c r="BC112" s="951"/>
      <c r="BD112" s="951"/>
      <c r="BE112" s="951"/>
      <c r="BF112" s="951"/>
      <c r="BG112" s="951"/>
      <c r="BH112" s="951"/>
      <c r="BI112" s="951"/>
      <c r="BJ112" s="951"/>
      <c r="BK112" s="951"/>
      <c r="BL112" s="951"/>
      <c r="BM112" s="951"/>
      <c r="BN112" s="951"/>
      <c r="BO112" s="951"/>
      <c r="BP112" s="952"/>
      <c r="BQ112" s="953">
        <v>566407</v>
      </c>
      <c r="BR112" s="954"/>
      <c r="BS112" s="954"/>
      <c r="BT112" s="954"/>
      <c r="BU112" s="954"/>
      <c r="BV112" s="954">
        <v>475388</v>
      </c>
      <c r="BW112" s="954"/>
      <c r="BX112" s="954"/>
      <c r="BY112" s="954"/>
      <c r="BZ112" s="954"/>
      <c r="CA112" s="954">
        <v>382405</v>
      </c>
      <c r="CB112" s="954"/>
      <c r="CC112" s="954"/>
      <c r="CD112" s="954"/>
      <c r="CE112" s="954"/>
      <c r="CF112" s="948">
        <v>15.4</v>
      </c>
      <c r="CG112" s="949"/>
      <c r="CH112" s="949"/>
      <c r="CI112" s="949"/>
      <c r="CJ112" s="949"/>
      <c r="CK112" s="976"/>
      <c r="CL112" s="977"/>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128</v>
      </c>
      <c r="DH112" s="954"/>
      <c r="DI112" s="954"/>
      <c r="DJ112" s="954"/>
      <c r="DK112" s="954"/>
      <c r="DL112" s="954" t="s">
        <v>128</v>
      </c>
      <c r="DM112" s="954"/>
      <c r="DN112" s="954"/>
      <c r="DO112" s="954"/>
      <c r="DP112" s="954"/>
      <c r="DQ112" s="954" t="s">
        <v>128</v>
      </c>
      <c r="DR112" s="954"/>
      <c r="DS112" s="954"/>
      <c r="DT112" s="954"/>
      <c r="DU112" s="954"/>
      <c r="DV112" s="955" t="s">
        <v>128</v>
      </c>
      <c r="DW112" s="955"/>
      <c r="DX112" s="955"/>
      <c r="DY112" s="955"/>
      <c r="DZ112" s="956"/>
    </row>
    <row r="113" spans="1:130" s="233" customFormat="1" ht="26.25" customHeight="1" x14ac:dyDescent="0.2">
      <c r="A113" s="982"/>
      <c r="B113" s="983"/>
      <c r="C113" s="951" t="s">
        <v>445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80437</v>
      </c>
      <c r="AB113" s="966"/>
      <c r="AC113" s="966"/>
      <c r="AD113" s="966"/>
      <c r="AE113" s="967"/>
      <c r="AF113" s="968">
        <v>40703</v>
      </c>
      <c r="AG113" s="966"/>
      <c r="AH113" s="966"/>
      <c r="AI113" s="966"/>
      <c r="AJ113" s="967"/>
      <c r="AK113" s="968">
        <v>44922</v>
      </c>
      <c r="AL113" s="966"/>
      <c r="AM113" s="966"/>
      <c r="AN113" s="966"/>
      <c r="AO113" s="967"/>
      <c r="AP113" s="969">
        <v>1.8</v>
      </c>
      <c r="AQ113" s="970"/>
      <c r="AR113" s="970"/>
      <c r="AS113" s="970"/>
      <c r="AT113" s="971"/>
      <c r="AU113" s="936"/>
      <c r="AV113" s="937"/>
      <c r="AW113" s="937"/>
      <c r="AX113" s="937"/>
      <c r="AY113" s="937"/>
      <c r="AZ113" s="950" t="s">
        <v>446</v>
      </c>
      <c r="BA113" s="951"/>
      <c r="BB113" s="951"/>
      <c r="BC113" s="951"/>
      <c r="BD113" s="951"/>
      <c r="BE113" s="951"/>
      <c r="BF113" s="951"/>
      <c r="BG113" s="951"/>
      <c r="BH113" s="951"/>
      <c r="BI113" s="951"/>
      <c r="BJ113" s="951"/>
      <c r="BK113" s="951"/>
      <c r="BL113" s="951"/>
      <c r="BM113" s="951"/>
      <c r="BN113" s="951"/>
      <c r="BO113" s="951"/>
      <c r="BP113" s="952"/>
      <c r="BQ113" s="953">
        <v>110829</v>
      </c>
      <c r="BR113" s="954"/>
      <c r="BS113" s="954"/>
      <c r="BT113" s="954"/>
      <c r="BU113" s="954"/>
      <c r="BV113" s="954">
        <v>177842</v>
      </c>
      <c r="BW113" s="954"/>
      <c r="BX113" s="954"/>
      <c r="BY113" s="954"/>
      <c r="BZ113" s="954"/>
      <c r="CA113" s="954">
        <v>175434</v>
      </c>
      <c r="CB113" s="954"/>
      <c r="CC113" s="954"/>
      <c r="CD113" s="954"/>
      <c r="CE113" s="954"/>
      <c r="CF113" s="948">
        <v>7.1</v>
      </c>
      <c r="CG113" s="949"/>
      <c r="CH113" s="949"/>
      <c r="CI113" s="949"/>
      <c r="CJ113" s="949"/>
      <c r="CK113" s="976"/>
      <c r="CL113" s="977"/>
      <c r="CM113" s="950" t="s">
        <v>447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128</v>
      </c>
      <c r="DH113" s="987"/>
      <c r="DI113" s="987"/>
      <c r="DJ113" s="987"/>
      <c r="DK113" s="988"/>
      <c r="DL113" s="989" t="s">
        <v>128</v>
      </c>
      <c r="DM113" s="987"/>
      <c r="DN113" s="987"/>
      <c r="DO113" s="987"/>
      <c r="DP113" s="988"/>
      <c r="DQ113" s="989" t="s">
        <v>128</v>
      </c>
      <c r="DR113" s="987"/>
      <c r="DS113" s="987"/>
      <c r="DT113" s="987"/>
      <c r="DU113" s="988"/>
      <c r="DV113" s="990" t="s">
        <v>128</v>
      </c>
      <c r="DW113" s="991"/>
      <c r="DX113" s="991"/>
      <c r="DY113" s="991"/>
      <c r="DZ113" s="992"/>
    </row>
    <row r="114" spans="1:130" s="233" customFormat="1" ht="26.25" customHeight="1" x14ac:dyDescent="0.2">
      <c r="A114" s="982"/>
      <c r="B114" s="983"/>
      <c r="C114" s="951" t="s">
        <v>448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128</v>
      </c>
      <c r="AB114" s="987"/>
      <c r="AC114" s="987"/>
      <c r="AD114" s="987"/>
      <c r="AE114" s="988"/>
      <c r="AF114" s="989">
        <v>1284</v>
      </c>
      <c r="AG114" s="987"/>
      <c r="AH114" s="987"/>
      <c r="AI114" s="987"/>
      <c r="AJ114" s="988"/>
      <c r="AK114" s="989" t="s">
        <v>128</v>
      </c>
      <c r="AL114" s="987"/>
      <c r="AM114" s="987"/>
      <c r="AN114" s="987"/>
      <c r="AO114" s="988"/>
      <c r="AP114" s="990" t="s">
        <v>442</v>
      </c>
      <c r="AQ114" s="991"/>
      <c r="AR114" s="991"/>
      <c r="AS114" s="991"/>
      <c r="AT114" s="992"/>
      <c r="AU114" s="936"/>
      <c r="AV114" s="937"/>
      <c r="AW114" s="937"/>
      <c r="AX114" s="937"/>
      <c r="AY114" s="937"/>
      <c r="AZ114" s="950" t="s">
        <v>449</v>
      </c>
      <c r="BA114" s="951"/>
      <c r="BB114" s="951"/>
      <c r="BC114" s="951"/>
      <c r="BD114" s="951"/>
      <c r="BE114" s="951"/>
      <c r="BF114" s="951"/>
      <c r="BG114" s="951"/>
      <c r="BH114" s="951"/>
      <c r="BI114" s="951"/>
      <c r="BJ114" s="951"/>
      <c r="BK114" s="951"/>
      <c r="BL114" s="951"/>
      <c r="BM114" s="951"/>
      <c r="BN114" s="951"/>
      <c r="BO114" s="951"/>
      <c r="BP114" s="952"/>
      <c r="BQ114" s="953">
        <v>195887</v>
      </c>
      <c r="BR114" s="954"/>
      <c r="BS114" s="954"/>
      <c r="BT114" s="954"/>
      <c r="BU114" s="954"/>
      <c r="BV114" s="954">
        <v>210433</v>
      </c>
      <c r="BW114" s="954"/>
      <c r="BX114" s="954"/>
      <c r="BY114" s="954"/>
      <c r="BZ114" s="954"/>
      <c r="CA114" s="954">
        <v>251328</v>
      </c>
      <c r="CB114" s="954"/>
      <c r="CC114" s="954"/>
      <c r="CD114" s="954"/>
      <c r="CE114" s="954"/>
      <c r="CF114" s="948">
        <v>10.1</v>
      </c>
      <c r="CG114" s="949"/>
      <c r="CH114" s="949"/>
      <c r="CI114" s="949"/>
      <c r="CJ114" s="949"/>
      <c r="CK114" s="976"/>
      <c r="CL114" s="977"/>
      <c r="CM114" s="950" t="s">
        <v>450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128</v>
      </c>
      <c r="DH114" s="987"/>
      <c r="DI114" s="987"/>
      <c r="DJ114" s="987"/>
      <c r="DK114" s="988"/>
      <c r="DL114" s="989" t="s">
        <v>128</v>
      </c>
      <c r="DM114" s="987"/>
      <c r="DN114" s="987"/>
      <c r="DO114" s="987"/>
      <c r="DP114" s="988"/>
      <c r="DQ114" s="989" t="s">
        <v>128</v>
      </c>
      <c r="DR114" s="987"/>
      <c r="DS114" s="987"/>
      <c r="DT114" s="987"/>
      <c r="DU114" s="988"/>
      <c r="DV114" s="990" t="s">
        <v>128</v>
      </c>
      <c r="DW114" s="991"/>
      <c r="DX114" s="991"/>
      <c r="DY114" s="991"/>
      <c r="DZ114" s="992"/>
    </row>
    <row r="115" spans="1:130" s="233" customFormat="1" ht="26.25" customHeight="1" x14ac:dyDescent="0.2">
      <c r="A115" s="982"/>
      <c r="B115" s="983"/>
      <c r="C115" s="951" t="s">
        <v>451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9528</v>
      </c>
      <c r="AB115" s="966"/>
      <c r="AC115" s="966"/>
      <c r="AD115" s="966"/>
      <c r="AE115" s="967"/>
      <c r="AF115" s="968">
        <v>8569</v>
      </c>
      <c r="AG115" s="966"/>
      <c r="AH115" s="966"/>
      <c r="AI115" s="966"/>
      <c r="AJ115" s="967"/>
      <c r="AK115" s="968">
        <v>7345</v>
      </c>
      <c r="AL115" s="966"/>
      <c r="AM115" s="966"/>
      <c r="AN115" s="966"/>
      <c r="AO115" s="967"/>
      <c r="AP115" s="969">
        <v>0.3</v>
      </c>
      <c r="AQ115" s="970"/>
      <c r="AR115" s="970"/>
      <c r="AS115" s="970"/>
      <c r="AT115" s="971"/>
      <c r="AU115" s="936"/>
      <c r="AV115" s="937"/>
      <c r="AW115" s="937"/>
      <c r="AX115" s="937"/>
      <c r="AY115" s="937"/>
      <c r="AZ115" s="950" t="s">
        <v>452</v>
      </c>
      <c r="BA115" s="951"/>
      <c r="BB115" s="951"/>
      <c r="BC115" s="951"/>
      <c r="BD115" s="951"/>
      <c r="BE115" s="951"/>
      <c r="BF115" s="951"/>
      <c r="BG115" s="951"/>
      <c r="BH115" s="951"/>
      <c r="BI115" s="951"/>
      <c r="BJ115" s="951"/>
      <c r="BK115" s="951"/>
      <c r="BL115" s="951"/>
      <c r="BM115" s="951"/>
      <c r="BN115" s="951"/>
      <c r="BO115" s="951"/>
      <c r="BP115" s="952"/>
      <c r="BQ115" s="953" t="s">
        <v>128</v>
      </c>
      <c r="BR115" s="954"/>
      <c r="BS115" s="954"/>
      <c r="BT115" s="954"/>
      <c r="BU115" s="954"/>
      <c r="BV115" s="954" t="s">
        <v>442</v>
      </c>
      <c r="BW115" s="954"/>
      <c r="BX115" s="954"/>
      <c r="BY115" s="954"/>
      <c r="BZ115" s="954"/>
      <c r="CA115" s="954" t="s">
        <v>128</v>
      </c>
      <c r="CB115" s="954"/>
      <c r="CC115" s="954"/>
      <c r="CD115" s="954"/>
      <c r="CE115" s="954"/>
      <c r="CF115" s="948" t="s">
        <v>128</v>
      </c>
      <c r="CG115" s="949"/>
      <c r="CH115" s="949"/>
      <c r="CI115" s="949"/>
      <c r="CJ115" s="949"/>
      <c r="CK115" s="976"/>
      <c r="CL115" s="977"/>
      <c r="CM115" s="950" t="s">
        <v>453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128</v>
      </c>
      <c r="DH115" s="987"/>
      <c r="DI115" s="987"/>
      <c r="DJ115" s="987"/>
      <c r="DK115" s="988"/>
      <c r="DL115" s="989" t="s">
        <v>128</v>
      </c>
      <c r="DM115" s="987"/>
      <c r="DN115" s="987"/>
      <c r="DO115" s="987"/>
      <c r="DP115" s="988"/>
      <c r="DQ115" s="989" t="s">
        <v>128</v>
      </c>
      <c r="DR115" s="987"/>
      <c r="DS115" s="987"/>
      <c r="DT115" s="987"/>
      <c r="DU115" s="988"/>
      <c r="DV115" s="990" t="s">
        <v>128</v>
      </c>
      <c r="DW115" s="991"/>
      <c r="DX115" s="991"/>
      <c r="DY115" s="991"/>
      <c r="DZ115" s="992"/>
    </row>
    <row r="116" spans="1:130" s="233" customFormat="1" ht="26.25" customHeight="1" x14ac:dyDescent="0.2">
      <c r="A116" s="984"/>
      <c r="B116" s="985"/>
      <c r="C116" s="993" t="s">
        <v>454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128</v>
      </c>
      <c r="AB116" s="987"/>
      <c r="AC116" s="987"/>
      <c r="AD116" s="987"/>
      <c r="AE116" s="988"/>
      <c r="AF116" s="989" t="s">
        <v>128</v>
      </c>
      <c r="AG116" s="987"/>
      <c r="AH116" s="987"/>
      <c r="AI116" s="987"/>
      <c r="AJ116" s="988"/>
      <c r="AK116" s="989" t="s">
        <v>128</v>
      </c>
      <c r="AL116" s="987"/>
      <c r="AM116" s="987"/>
      <c r="AN116" s="987"/>
      <c r="AO116" s="988"/>
      <c r="AP116" s="990" t="s">
        <v>128</v>
      </c>
      <c r="AQ116" s="991"/>
      <c r="AR116" s="991"/>
      <c r="AS116" s="991"/>
      <c r="AT116" s="992"/>
      <c r="AU116" s="936"/>
      <c r="AV116" s="937"/>
      <c r="AW116" s="937"/>
      <c r="AX116" s="937"/>
      <c r="AY116" s="937"/>
      <c r="AZ116" s="995" t="s">
        <v>455</v>
      </c>
      <c r="BA116" s="996"/>
      <c r="BB116" s="996"/>
      <c r="BC116" s="996"/>
      <c r="BD116" s="996"/>
      <c r="BE116" s="996"/>
      <c r="BF116" s="996"/>
      <c r="BG116" s="996"/>
      <c r="BH116" s="996"/>
      <c r="BI116" s="996"/>
      <c r="BJ116" s="996"/>
      <c r="BK116" s="996"/>
      <c r="BL116" s="996"/>
      <c r="BM116" s="996"/>
      <c r="BN116" s="996"/>
      <c r="BO116" s="996"/>
      <c r="BP116" s="997"/>
      <c r="BQ116" s="953" t="s">
        <v>128</v>
      </c>
      <c r="BR116" s="954"/>
      <c r="BS116" s="954"/>
      <c r="BT116" s="954"/>
      <c r="BU116" s="954"/>
      <c r="BV116" s="954" t="s">
        <v>436</v>
      </c>
      <c r="BW116" s="954"/>
      <c r="BX116" s="954"/>
      <c r="BY116" s="954"/>
      <c r="BZ116" s="954"/>
      <c r="CA116" s="954" t="s">
        <v>128</v>
      </c>
      <c r="CB116" s="954"/>
      <c r="CC116" s="954"/>
      <c r="CD116" s="954"/>
      <c r="CE116" s="954"/>
      <c r="CF116" s="948" t="s">
        <v>442</v>
      </c>
      <c r="CG116" s="949"/>
      <c r="CH116" s="949"/>
      <c r="CI116" s="949"/>
      <c r="CJ116" s="949"/>
      <c r="CK116" s="976"/>
      <c r="CL116" s="977"/>
      <c r="CM116" s="950" t="s">
        <v>456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30767</v>
      </c>
      <c r="DH116" s="987"/>
      <c r="DI116" s="987"/>
      <c r="DJ116" s="987"/>
      <c r="DK116" s="988"/>
      <c r="DL116" s="989">
        <v>21589</v>
      </c>
      <c r="DM116" s="987"/>
      <c r="DN116" s="987"/>
      <c r="DO116" s="987"/>
      <c r="DP116" s="988"/>
      <c r="DQ116" s="989">
        <v>14385</v>
      </c>
      <c r="DR116" s="987"/>
      <c r="DS116" s="987"/>
      <c r="DT116" s="987"/>
      <c r="DU116" s="988"/>
      <c r="DV116" s="990">
        <v>0.6</v>
      </c>
      <c r="DW116" s="991"/>
      <c r="DX116" s="991"/>
      <c r="DY116" s="991"/>
      <c r="DZ116" s="992"/>
    </row>
    <row r="117" spans="1:130" s="233" customFormat="1" ht="26.25" customHeight="1" x14ac:dyDescent="0.2">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457</v>
      </c>
      <c r="Z117" s="922"/>
      <c r="AA117" s="1006">
        <v>659327</v>
      </c>
      <c r="AB117" s="1007"/>
      <c r="AC117" s="1007"/>
      <c r="AD117" s="1007"/>
      <c r="AE117" s="1008"/>
      <c r="AF117" s="1009">
        <v>694867</v>
      </c>
      <c r="AG117" s="1007"/>
      <c r="AH117" s="1007"/>
      <c r="AI117" s="1007"/>
      <c r="AJ117" s="1008"/>
      <c r="AK117" s="1009">
        <v>790417</v>
      </c>
      <c r="AL117" s="1007"/>
      <c r="AM117" s="1007"/>
      <c r="AN117" s="1007"/>
      <c r="AO117" s="1008"/>
      <c r="AP117" s="1010"/>
      <c r="AQ117" s="1011"/>
      <c r="AR117" s="1011"/>
      <c r="AS117" s="1011"/>
      <c r="AT117" s="1012"/>
      <c r="AU117" s="936"/>
      <c r="AV117" s="937"/>
      <c r="AW117" s="937"/>
      <c r="AX117" s="937"/>
      <c r="AY117" s="937"/>
      <c r="AZ117" s="1002" t="s">
        <v>458</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128</v>
      </c>
      <c r="BW117" s="954"/>
      <c r="BX117" s="954"/>
      <c r="BY117" s="954"/>
      <c r="BZ117" s="954"/>
      <c r="CA117" s="954" t="s">
        <v>128</v>
      </c>
      <c r="CB117" s="954"/>
      <c r="CC117" s="954"/>
      <c r="CD117" s="954"/>
      <c r="CE117" s="954"/>
      <c r="CF117" s="948" t="s">
        <v>128</v>
      </c>
      <c r="CG117" s="949"/>
      <c r="CH117" s="949"/>
      <c r="CI117" s="949"/>
      <c r="CJ117" s="949"/>
      <c r="CK117" s="976"/>
      <c r="CL117" s="977"/>
      <c r="CM117" s="950" t="s">
        <v>459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128</v>
      </c>
      <c r="DH117" s="987"/>
      <c r="DI117" s="987"/>
      <c r="DJ117" s="987"/>
      <c r="DK117" s="988"/>
      <c r="DL117" s="989" t="s">
        <v>128</v>
      </c>
      <c r="DM117" s="987"/>
      <c r="DN117" s="987"/>
      <c r="DO117" s="987"/>
      <c r="DP117" s="988"/>
      <c r="DQ117" s="989" t="s">
        <v>128</v>
      </c>
      <c r="DR117" s="987"/>
      <c r="DS117" s="987"/>
      <c r="DT117" s="987"/>
      <c r="DU117" s="988"/>
      <c r="DV117" s="990" t="s">
        <v>128</v>
      </c>
      <c r="DW117" s="991"/>
      <c r="DX117" s="991"/>
      <c r="DY117" s="991"/>
      <c r="DZ117" s="992"/>
    </row>
    <row r="118" spans="1:130" s="233" customFormat="1" ht="26.25" customHeight="1" x14ac:dyDescent="0.2">
      <c r="A118" s="940" t="s">
        <v>431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428</v>
      </c>
      <c r="AB118" s="921"/>
      <c r="AC118" s="921"/>
      <c r="AD118" s="921"/>
      <c r="AE118" s="922"/>
      <c r="AF118" s="920" t="s">
        <v>429</v>
      </c>
      <c r="AG118" s="921"/>
      <c r="AH118" s="921"/>
      <c r="AI118" s="921"/>
      <c r="AJ118" s="922"/>
      <c r="AK118" s="920" t="s">
        <v>305</v>
      </c>
      <c r="AL118" s="921"/>
      <c r="AM118" s="921"/>
      <c r="AN118" s="921"/>
      <c r="AO118" s="922"/>
      <c r="AP118" s="998" t="s">
        <v>430</v>
      </c>
      <c r="AQ118" s="999"/>
      <c r="AR118" s="999"/>
      <c r="AS118" s="999"/>
      <c r="AT118" s="1000"/>
      <c r="AU118" s="936"/>
      <c r="AV118" s="937"/>
      <c r="AW118" s="937"/>
      <c r="AX118" s="937"/>
      <c r="AY118" s="937"/>
      <c r="AZ118" s="1001" t="s">
        <v>460</v>
      </c>
      <c r="BA118" s="993"/>
      <c r="BB118" s="993"/>
      <c r="BC118" s="993"/>
      <c r="BD118" s="993"/>
      <c r="BE118" s="993"/>
      <c r="BF118" s="993"/>
      <c r="BG118" s="993"/>
      <c r="BH118" s="993"/>
      <c r="BI118" s="993"/>
      <c r="BJ118" s="993"/>
      <c r="BK118" s="993"/>
      <c r="BL118" s="993"/>
      <c r="BM118" s="993"/>
      <c r="BN118" s="993"/>
      <c r="BO118" s="993"/>
      <c r="BP118" s="994"/>
      <c r="BQ118" s="1027" t="s">
        <v>128</v>
      </c>
      <c r="BR118" s="1028"/>
      <c r="BS118" s="1028"/>
      <c r="BT118" s="1028"/>
      <c r="BU118" s="1028"/>
      <c r="BV118" s="1028" t="s">
        <v>128</v>
      </c>
      <c r="BW118" s="1028"/>
      <c r="BX118" s="1028"/>
      <c r="BY118" s="1028"/>
      <c r="BZ118" s="1028"/>
      <c r="CA118" s="1028" t="s">
        <v>128</v>
      </c>
      <c r="CB118" s="1028"/>
      <c r="CC118" s="1028"/>
      <c r="CD118" s="1028"/>
      <c r="CE118" s="1028"/>
      <c r="CF118" s="948" t="s">
        <v>128</v>
      </c>
      <c r="CG118" s="949"/>
      <c r="CH118" s="949"/>
      <c r="CI118" s="949"/>
      <c r="CJ118" s="949"/>
      <c r="CK118" s="976"/>
      <c r="CL118" s="977"/>
      <c r="CM118" s="950" t="s">
        <v>461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128</v>
      </c>
      <c r="DH118" s="987"/>
      <c r="DI118" s="987"/>
      <c r="DJ118" s="987"/>
      <c r="DK118" s="988"/>
      <c r="DL118" s="989" t="s">
        <v>128</v>
      </c>
      <c r="DM118" s="987"/>
      <c r="DN118" s="987"/>
      <c r="DO118" s="987"/>
      <c r="DP118" s="988"/>
      <c r="DQ118" s="989" t="s">
        <v>436</v>
      </c>
      <c r="DR118" s="987"/>
      <c r="DS118" s="987"/>
      <c r="DT118" s="987"/>
      <c r="DU118" s="988"/>
      <c r="DV118" s="990" t="s">
        <v>442</v>
      </c>
      <c r="DW118" s="991"/>
      <c r="DX118" s="991"/>
      <c r="DY118" s="991"/>
      <c r="DZ118" s="992"/>
    </row>
    <row r="119" spans="1:130" s="233" customFormat="1" ht="26.25" customHeight="1" x14ac:dyDescent="0.2">
      <c r="A119" s="1090" t="s">
        <v>434</v>
      </c>
      <c r="B119" s="975"/>
      <c r="C119" s="957" t="s">
        <v>435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128</v>
      </c>
      <c r="AB119" s="928"/>
      <c r="AC119" s="928"/>
      <c r="AD119" s="928"/>
      <c r="AE119" s="929"/>
      <c r="AF119" s="930" t="s">
        <v>436</v>
      </c>
      <c r="AG119" s="928"/>
      <c r="AH119" s="928"/>
      <c r="AI119" s="928"/>
      <c r="AJ119" s="929"/>
      <c r="AK119" s="930" t="s">
        <v>128</v>
      </c>
      <c r="AL119" s="928"/>
      <c r="AM119" s="928"/>
      <c r="AN119" s="928"/>
      <c r="AO119" s="929"/>
      <c r="AP119" s="931" t="s">
        <v>128</v>
      </c>
      <c r="AQ119" s="932"/>
      <c r="AR119" s="932"/>
      <c r="AS119" s="932"/>
      <c r="AT119" s="933"/>
      <c r="AU119" s="938"/>
      <c r="AV119" s="939"/>
      <c r="AW119" s="939"/>
      <c r="AX119" s="939"/>
      <c r="AY119" s="939"/>
      <c r="AZ119" s="254" t="s">
        <v>186</v>
      </c>
      <c r="BA119" s="254"/>
      <c r="BB119" s="254"/>
      <c r="BC119" s="254"/>
      <c r="BD119" s="254"/>
      <c r="BE119" s="254"/>
      <c r="BF119" s="254"/>
      <c r="BG119" s="254"/>
      <c r="BH119" s="254"/>
      <c r="BI119" s="254"/>
      <c r="BJ119" s="254"/>
      <c r="BK119" s="254"/>
      <c r="BL119" s="254"/>
      <c r="BM119" s="254"/>
      <c r="BN119" s="254"/>
      <c r="BO119" s="1005" t="s">
        <v>462</v>
      </c>
      <c r="BP119" s="1033"/>
      <c r="BQ119" s="1027">
        <v>6658630</v>
      </c>
      <c r="BR119" s="1028"/>
      <c r="BS119" s="1028"/>
      <c r="BT119" s="1028"/>
      <c r="BU119" s="1028"/>
      <c r="BV119" s="1028">
        <v>6902047</v>
      </c>
      <c r="BW119" s="1028"/>
      <c r="BX119" s="1028"/>
      <c r="BY119" s="1028"/>
      <c r="BZ119" s="1028"/>
      <c r="CA119" s="1028">
        <v>6869806</v>
      </c>
      <c r="CB119" s="1028"/>
      <c r="CC119" s="1028"/>
      <c r="CD119" s="1028"/>
      <c r="CE119" s="1028"/>
      <c r="CF119" s="1029"/>
      <c r="CG119" s="1030"/>
      <c r="CH119" s="1030"/>
      <c r="CI119" s="1030"/>
      <c r="CJ119" s="1031"/>
      <c r="CK119" s="978"/>
      <c r="CL119" s="979"/>
      <c r="CM119" s="1001" t="s">
        <v>463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128</v>
      </c>
      <c r="DH119" s="1014"/>
      <c r="DI119" s="1014"/>
      <c r="DJ119" s="1014"/>
      <c r="DK119" s="1015"/>
      <c r="DL119" s="1013" t="s">
        <v>128</v>
      </c>
      <c r="DM119" s="1014"/>
      <c r="DN119" s="1014"/>
      <c r="DO119" s="1014"/>
      <c r="DP119" s="1015"/>
      <c r="DQ119" s="1013" t="s">
        <v>128</v>
      </c>
      <c r="DR119" s="1014"/>
      <c r="DS119" s="1014"/>
      <c r="DT119" s="1014"/>
      <c r="DU119" s="1015"/>
      <c r="DV119" s="1016" t="s">
        <v>128</v>
      </c>
      <c r="DW119" s="1017"/>
      <c r="DX119" s="1017"/>
      <c r="DY119" s="1017"/>
      <c r="DZ119" s="1018"/>
    </row>
    <row r="120" spans="1:130" s="233" customFormat="1" ht="26.25" customHeight="1" x14ac:dyDescent="0.2">
      <c r="A120" s="1091"/>
      <c r="B120" s="977"/>
      <c r="C120" s="950" t="s">
        <v>439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128</v>
      </c>
      <c r="AB120" s="987"/>
      <c r="AC120" s="987"/>
      <c r="AD120" s="987"/>
      <c r="AE120" s="988"/>
      <c r="AF120" s="989" t="s">
        <v>128</v>
      </c>
      <c r="AG120" s="987"/>
      <c r="AH120" s="987"/>
      <c r="AI120" s="987"/>
      <c r="AJ120" s="988"/>
      <c r="AK120" s="989" t="s">
        <v>128</v>
      </c>
      <c r="AL120" s="987"/>
      <c r="AM120" s="987"/>
      <c r="AN120" s="987"/>
      <c r="AO120" s="988"/>
      <c r="AP120" s="990" t="s">
        <v>128</v>
      </c>
      <c r="AQ120" s="991"/>
      <c r="AR120" s="991"/>
      <c r="AS120" s="991"/>
      <c r="AT120" s="992"/>
      <c r="AU120" s="1019" t="s">
        <v>464</v>
      </c>
      <c r="AV120" s="1020"/>
      <c r="AW120" s="1020"/>
      <c r="AX120" s="1020"/>
      <c r="AY120" s="1021"/>
      <c r="AZ120" s="957" t="s">
        <v>465</v>
      </c>
      <c r="BA120" s="925"/>
      <c r="BB120" s="925"/>
      <c r="BC120" s="925"/>
      <c r="BD120" s="925"/>
      <c r="BE120" s="925"/>
      <c r="BF120" s="925"/>
      <c r="BG120" s="925"/>
      <c r="BH120" s="925"/>
      <c r="BI120" s="925"/>
      <c r="BJ120" s="925"/>
      <c r="BK120" s="925"/>
      <c r="BL120" s="925"/>
      <c r="BM120" s="925"/>
      <c r="BN120" s="925"/>
      <c r="BO120" s="925"/>
      <c r="BP120" s="926"/>
      <c r="BQ120" s="958">
        <v>3032035</v>
      </c>
      <c r="BR120" s="959"/>
      <c r="BS120" s="959"/>
      <c r="BT120" s="959"/>
      <c r="BU120" s="959"/>
      <c r="BV120" s="959">
        <v>2800450</v>
      </c>
      <c r="BW120" s="959"/>
      <c r="BX120" s="959"/>
      <c r="BY120" s="959"/>
      <c r="BZ120" s="959"/>
      <c r="CA120" s="959">
        <v>3300298</v>
      </c>
      <c r="CB120" s="959"/>
      <c r="CC120" s="959"/>
      <c r="CD120" s="959"/>
      <c r="CE120" s="959"/>
      <c r="CF120" s="972">
        <v>133.1</v>
      </c>
      <c r="CG120" s="973"/>
      <c r="CH120" s="973"/>
      <c r="CI120" s="973"/>
      <c r="CJ120" s="973"/>
      <c r="CK120" s="1034" t="s">
        <v>466</v>
      </c>
      <c r="CL120" s="1035"/>
      <c r="CM120" s="1035"/>
      <c r="CN120" s="1035"/>
      <c r="CO120" s="1036"/>
      <c r="CP120" s="1042" t="s">
        <v>467</v>
      </c>
      <c r="CQ120" s="1043"/>
      <c r="CR120" s="1043"/>
      <c r="CS120" s="1043"/>
      <c r="CT120" s="1043"/>
      <c r="CU120" s="1043"/>
      <c r="CV120" s="1043"/>
      <c r="CW120" s="1043"/>
      <c r="CX120" s="1043"/>
      <c r="CY120" s="1043"/>
      <c r="CZ120" s="1043"/>
      <c r="DA120" s="1043"/>
      <c r="DB120" s="1043"/>
      <c r="DC120" s="1043"/>
      <c r="DD120" s="1043"/>
      <c r="DE120" s="1043"/>
      <c r="DF120" s="1044"/>
      <c r="DG120" s="958">
        <v>281744</v>
      </c>
      <c r="DH120" s="959"/>
      <c r="DI120" s="959"/>
      <c r="DJ120" s="959"/>
      <c r="DK120" s="959"/>
      <c r="DL120" s="959">
        <v>207043</v>
      </c>
      <c r="DM120" s="959"/>
      <c r="DN120" s="959"/>
      <c r="DO120" s="959"/>
      <c r="DP120" s="959"/>
      <c r="DQ120" s="959">
        <v>163575</v>
      </c>
      <c r="DR120" s="959"/>
      <c r="DS120" s="959"/>
      <c r="DT120" s="959"/>
      <c r="DU120" s="959"/>
      <c r="DV120" s="960">
        <v>6.6</v>
      </c>
      <c r="DW120" s="960"/>
      <c r="DX120" s="960"/>
      <c r="DY120" s="960"/>
      <c r="DZ120" s="961"/>
    </row>
    <row r="121" spans="1:130" s="233" customFormat="1" ht="26.25" customHeight="1" x14ac:dyDescent="0.2">
      <c r="A121" s="1091"/>
      <c r="B121" s="977"/>
      <c r="C121" s="1002" t="s">
        <v>468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128</v>
      </c>
      <c r="AB121" s="987"/>
      <c r="AC121" s="987"/>
      <c r="AD121" s="987"/>
      <c r="AE121" s="988"/>
      <c r="AF121" s="989" t="s">
        <v>128</v>
      </c>
      <c r="AG121" s="987"/>
      <c r="AH121" s="987"/>
      <c r="AI121" s="987"/>
      <c r="AJ121" s="988"/>
      <c r="AK121" s="989" t="s">
        <v>128</v>
      </c>
      <c r="AL121" s="987"/>
      <c r="AM121" s="987"/>
      <c r="AN121" s="987"/>
      <c r="AO121" s="988"/>
      <c r="AP121" s="990" t="s">
        <v>128</v>
      </c>
      <c r="AQ121" s="991"/>
      <c r="AR121" s="991"/>
      <c r="AS121" s="991"/>
      <c r="AT121" s="992"/>
      <c r="AU121" s="1022"/>
      <c r="AV121" s="1023"/>
      <c r="AW121" s="1023"/>
      <c r="AX121" s="1023"/>
      <c r="AY121" s="1024"/>
      <c r="AZ121" s="950" t="s">
        <v>469</v>
      </c>
      <c r="BA121" s="951"/>
      <c r="BB121" s="951"/>
      <c r="BC121" s="951"/>
      <c r="BD121" s="951"/>
      <c r="BE121" s="951"/>
      <c r="BF121" s="951"/>
      <c r="BG121" s="951"/>
      <c r="BH121" s="951"/>
      <c r="BI121" s="951"/>
      <c r="BJ121" s="951"/>
      <c r="BK121" s="951"/>
      <c r="BL121" s="951"/>
      <c r="BM121" s="951"/>
      <c r="BN121" s="951"/>
      <c r="BO121" s="951"/>
      <c r="BP121" s="952"/>
      <c r="BQ121" s="953">
        <v>15735</v>
      </c>
      <c r="BR121" s="954"/>
      <c r="BS121" s="954"/>
      <c r="BT121" s="954"/>
      <c r="BU121" s="954"/>
      <c r="BV121" s="954">
        <v>10537</v>
      </c>
      <c r="BW121" s="954"/>
      <c r="BX121" s="954"/>
      <c r="BY121" s="954"/>
      <c r="BZ121" s="954"/>
      <c r="CA121" s="954">
        <v>5292</v>
      </c>
      <c r="CB121" s="954"/>
      <c r="CC121" s="954"/>
      <c r="CD121" s="954"/>
      <c r="CE121" s="954"/>
      <c r="CF121" s="948">
        <v>0.2</v>
      </c>
      <c r="CG121" s="949"/>
      <c r="CH121" s="949"/>
      <c r="CI121" s="949"/>
      <c r="CJ121" s="949"/>
      <c r="CK121" s="1037"/>
      <c r="CL121" s="1038"/>
      <c r="CM121" s="1038"/>
      <c r="CN121" s="1038"/>
      <c r="CO121" s="1039"/>
      <c r="CP121" s="1047" t="s">
        <v>407</v>
      </c>
      <c r="CQ121" s="1048"/>
      <c r="CR121" s="1048"/>
      <c r="CS121" s="1048"/>
      <c r="CT121" s="1048"/>
      <c r="CU121" s="1048"/>
      <c r="CV121" s="1048"/>
      <c r="CW121" s="1048"/>
      <c r="CX121" s="1048"/>
      <c r="CY121" s="1048"/>
      <c r="CZ121" s="1048"/>
      <c r="DA121" s="1048"/>
      <c r="DB121" s="1048"/>
      <c r="DC121" s="1048"/>
      <c r="DD121" s="1048"/>
      <c r="DE121" s="1048"/>
      <c r="DF121" s="1049"/>
      <c r="DG121" s="953">
        <v>200729</v>
      </c>
      <c r="DH121" s="954"/>
      <c r="DI121" s="954"/>
      <c r="DJ121" s="954"/>
      <c r="DK121" s="954"/>
      <c r="DL121" s="954">
        <v>181371</v>
      </c>
      <c r="DM121" s="954"/>
      <c r="DN121" s="954"/>
      <c r="DO121" s="954"/>
      <c r="DP121" s="954"/>
      <c r="DQ121" s="954">
        <v>137666</v>
      </c>
      <c r="DR121" s="954"/>
      <c r="DS121" s="954"/>
      <c r="DT121" s="954"/>
      <c r="DU121" s="954"/>
      <c r="DV121" s="955">
        <v>5.6</v>
      </c>
      <c r="DW121" s="955"/>
      <c r="DX121" s="955"/>
      <c r="DY121" s="955"/>
      <c r="DZ121" s="956"/>
    </row>
    <row r="122" spans="1:130" s="233" customFormat="1" ht="26.25" customHeight="1" x14ac:dyDescent="0.2">
      <c r="A122" s="1091"/>
      <c r="B122" s="977"/>
      <c r="C122" s="950" t="s">
        <v>450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128</v>
      </c>
      <c r="AB122" s="987"/>
      <c r="AC122" s="987"/>
      <c r="AD122" s="987"/>
      <c r="AE122" s="988"/>
      <c r="AF122" s="989" t="s">
        <v>128</v>
      </c>
      <c r="AG122" s="987"/>
      <c r="AH122" s="987"/>
      <c r="AI122" s="987"/>
      <c r="AJ122" s="988"/>
      <c r="AK122" s="989" t="s">
        <v>128</v>
      </c>
      <c r="AL122" s="987"/>
      <c r="AM122" s="987"/>
      <c r="AN122" s="987"/>
      <c r="AO122" s="988"/>
      <c r="AP122" s="990" t="s">
        <v>128</v>
      </c>
      <c r="AQ122" s="991"/>
      <c r="AR122" s="991"/>
      <c r="AS122" s="991"/>
      <c r="AT122" s="992"/>
      <c r="AU122" s="1022"/>
      <c r="AV122" s="1023"/>
      <c r="AW122" s="1023"/>
      <c r="AX122" s="1023"/>
      <c r="AY122" s="1024"/>
      <c r="AZ122" s="1001" t="s">
        <v>470</v>
      </c>
      <c r="BA122" s="993"/>
      <c r="BB122" s="993"/>
      <c r="BC122" s="993"/>
      <c r="BD122" s="993"/>
      <c r="BE122" s="993"/>
      <c r="BF122" s="993"/>
      <c r="BG122" s="993"/>
      <c r="BH122" s="993"/>
      <c r="BI122" s="993"/>
      <c r="BJ122" s="993"/>
      <c r="BK122" s="993"/>
      <c r="BL122" s="993"/>
      <c r="BM122" s="993"/>
      <c r="BN122" s="993"/>
      <c r="BO122" s="993"/>
      <c r="BP122" s="994"/>
      <c r="BQ122" s="1027">
        <v>5308039</v>
      </c>
      <c r="BR122" s="1028"/>
      <c r="BS122" s="1028"/>
      <c r="BT122" s="1028"/>
      <c r="BU122" s="1028"/>
      <c r="BV122" s="1028">
        <v>5616406</v>
      </c>
      <c r="BW122" s="1028"/>
      <c r="BX122" s="1028"/>
      <c r="BY122" s="1028"/>
      <c r="BZ122" s="1028"/>
      <c r="CA122" s="1028">
        <v>5475843</v>
      </c>
      <c r="CB122" s="1028"/>
      <c r="CC122" s="1028"/>
      <c r="CD122" s="1028"/>
      <c r="CE122" s="1028"/>
      <c r="CF122" s="1045">
        <v>220.8</v>
      </c>
      <c r="CG122" s="1046"/>
      <c r="CH122" s="1046"/>
      <c r="CI122" s="1046"/>
      <c r="CJ122" s="1046"/>
      <c r="CK122" s="1037"/>
      <c r="CL122" s="1038"/>
      <c r="CM122" s="1038"/>
      <c r="CN122" s="1038"/>
      <c r="CO122" s="1039"/>
      <c r="CP122" s="1047" t="s">
        <v>409</v>
      </c>
      <c r="CQ122" s="1048"/>
      <c r="CR122" s="1048"/>
      <c r="CS122" s="1048"/>
      <c r="CT122" s="1048"/>
      <c r="CU122" s="1048"/>
      <c r="CV122" s="1048"/>
      <c r="CW122" s="1048"/>
      <c r="CX122" s="1048"/>
      <c r="CY122" s="1048"/>
      <c r="CZ122" s="1048"/>
      <c r="DA122" s="1048"/>
      <c r="DB122" s="1048"/>
      <c r="DC122" s="1048"/>
      <c r="DD122" s="1048"/>
      <c r="DE122" s="1048"/>
      <c r="DF122" s="1049"/>
      <c r="DG122" s="953">
        <v>83934</v>
      </c>
      <c r="DH122" s="954"/>
      <c r="DI122" s="954"/>
      <c r="DJ122" s="954"/>
      <c r="DK122" s="954"/>
      <c r="DL122" s="954">
        <v>86974</v>
      </c>
      <c r="DM122" s="954"/>
      <c r="DN122" s="954"/>
      <c r="DO122" s="954"/>
      <c r="DP122" s="954"/>
      <c r="DQ122" s="954">
        <v>81164</v>
      </c>
      <c r="DR122" s="954"/>
      <c r="DS122" s="954"/>
      <c r="DT122" s="954"/>
      <c r="DU122" s="954"/>
      <c r="DV122" s="955">
        <v>3.3</v>
      </c>
      <c r="DW122" s="955"/>
      <c r="DX122" s="955"/>
      <c r="DY122" s="955"/>
      <c r="DZ122" s="956"/>
    </row>
    <row r="123" spans="1:130" s="233" customFormat="1" ht="26.25" customHeight="1" x14ac:dyDescent="0.2">
      <c r="A123" s="1091"/>
      <c r="B123" s="977"/>
      <c r="C123" s="950" t="s">
        <v>456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9528</v>
      </c>
      <c r="AB123" s="987"/>
      <c r="AC123" s="987"/>
      <c r="AD123" s="987"/>
      <c r="AE123" s="988"/>
      <c r="AF123" s="989">
        <v>8569</v>
      </c>
      <c r="AG123" s="987"/>
      <c r="AH123" s="987"/>
      <c r="AI123" s="987"/>
      <c r="AJ123" s="988"/>
      <c r="AK123" s="989">
        <v>7345</v>
      </c>
      <c r="AL123" s="987"/>
      <c r="AM123" s="987"/>
      <c r="AN123" s="987"/>
      <c r="AO123" s="988"/>
      <c r="AP123" s="990">
        <v>0.3</v>
      </c>
      <c r="AQ123" s="991"/>
      <c r="AR123" s="991"/>
      <c r="AS123" s="991"/>
      <c r="AT123" s="992"/>
      <c r="AU123" s="1025"/>
      <c r="AV123" s="1026"/>
      <c r="AW123" s="1026"/>
      <c r="AX123" s="1026"/>
      <c r="AY123" s="1026"/>
      <c r="AZ123" s="254" t="s">
        <v>186</v>
      </c>
      <c r="BA123" s="254"/>
      <c r="BB123" s="254"/>
      <c r="BC123" s="254"/>
      <c r="BD123" s="254"/>
      <c r="BE123" s="254"/>
      <c r="BF123" s="254"/>
      <c r="BG123" s="254"/>
      <c r="BH123" s="254"/>
      <c r="BI123" s="254"/>
      <c r="BJ123" s="254"/>
      <c r="BK123" s="254"/>
      <c r="BL123" s="254"/>
      <c r="BM123" s="254"/>
      <c r="BN123" s="254"/>
      <c r="BO123" s="1005" t="s">
        <v>471</v>
      </c>
      <c r="BP123" s="1033"/>
      <c r="BQ123" s="1063">
        <v>8355809</v>
      </c>
      <c r="BR123" s="1064"/>
      <c r="BS123" s="1064"/>
      <c r="BT123" s="1064"/>
      <c r="BU123" s="1064"/>
      <c r="BV123" s="1064">
        <v>8427393</v>
      </c>
      <c r="BW123" s="1064"/>
      <c r="BX123" s="1064"/>
      <c r="BY123" s="1064"/>
      <c r="BZ123" s="1064"/>
      <c r="CA123" s="1064">
        <v>8781433</v>
      </c>
      <c r="CB123" s="1064"/>
      <c r="CC123" s="1064"/>
      <c r="CD123" s="1064"/>
      <c r="CE123" s="1064"/>
      <c r="CF123" s="1029"/>
      <c r="CG123" s="1030"/>
      <c r="CH123" s="1030"/>
      <c r="CI123" s="1030"/>
      <c r="CJ123" s="1031"/>
      <c r="CK123" s="1037"/>
      <c r="CL123" s="1038"/>
      <c r="CM123" s="1038"/>
      <c r="CN123" s="1038"/>
      <c r="CO123" s="1039"/>
      <c r="CP123" s="1047" t="s">
        <v>403</v>
      </c>
      <c r="CQ123" s="1048"/>
      <c r="CR123" s="1048"/>
      <c r="CS123" s="1048"/>
      <c r="CT123" s="1048"/>
      <c r="CU123" s="1048"/>
      <c r="CV123" s="1048"/>
      <c r="CW123" s="1048"/>
      <c r="CX123" s="1048"/>
      <c r="CY123" s="1048"/>
      <c r="CZ123" s="1048"/>
      <c r="DA123" s="1048"/>
      <c r="DB123" s="1048"/>
      <c r="DC123" s="1048"/>
      <c r="DD123" s="1048"/>
      <c r="DE123" s="1048"/>
      <c r="DF123" s="1049"/>
      <c r="DG123" s="986" t="s">
        <v>128</v>
      </c>
      <c r="DH123" s="987"/>
      <c r="DI123" s="987"/>
      <c r="DJ123" s="987"/>
      <c r="DK123" s="988"/>
      <c r="DL123" s="989" t="s">
        <v>128</v>
      </c>
      <c r="DM123" s="987"/>
      <c r="DN123" s="987"/>
      <c r="DO123" s="987"/>
      <c r="DP123" s="988"/>
      <c r="DQ123" s="989" t="s">
        <v>128</v>
      </c>
      <c r="DR123" s="987"/>
      <c r="DS123" s="987"/>
      <c r="DT123" s="987"/>
      <c r="DU123" s="988"/>
      <c r="DV123" s="990" t="s">
        <v>128</v>
      </c>
      <c r="DW123" s="991"/>
      <c r="DX123" s="991"/>
      <c r="DY123" s="991"/>
      <c r="DZ123" s="992"/>
    </row>
    <row r="124" spans="1:130" s="233" customFormat="1" ht="26.25" customHeight="1" thickBot="1" x14ac:dyDescent="0.25">
      <c r="A124" s="1091"/>
      <c r="B124" s="977"/>
      <c r="C124" s="950" t="s">
        <v>459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128</v>
      </c>
      <c r="AB124" s="987"/>
      <c r="AC124" s="987"/>
      <c r="AD124" s="987"/>
      <c r="AE124" s="988"/>
      <c r="AF124" s="989" t="s">
        <v>128</v>
      </c>
      <c r="AG124" s="987"/>
      <c r="AH124" s="987"/>
      <c r="AI124" s="987"/>
      <c r="AJ124" s="988"/>
      <c r="AK124" s="989" t="s">
        <v>436</v>
      </c>
      <c r="AL124" s="987"/>
      <c r="AM124" s="987"/>
      <c r="AN124" s="987"/>
      <c r="AO124" s="988"/>
      <c r="AP124" s="990" t="s">
        <v>128</v>
      </c>
      <c r="AQ124" s="991"/>
      <c r="AR124" s="991"/>
      <c r="AS124" s="991"/>
      <c r="AT124" s="992"/>
      <c r="AU124" s="1059" t="s">
        <v>472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436</v>
      </c>
      <c r="BR124" s="1055"/>
      <c r="BS124" s="1055"/>
      <c r="BT124" s="1055"/>
      <c r="BU124" s="1055"/>
      <c r="BV124" s="1055" t="s">
        <v>128</v>
      </c>
      <c r="BW124" s="1055"/>
      <c r="BX124" s="1055"/>
      <c r="BY124" s="1055"/>
      <c r="BZ124" s="1055"/>
      <c r="CA124" s="1055" t="s">
        <v>128</v>
      </c>
      <c r="CB124" s="1055"/>
      <c r="CC124" s="1055"/>
      <c r="CD124" s="1055"/>
      <c r="CE124" s="1055"/>
      <c r="CF124" s="1056"/>
      <c r="CG124" s="1057"/>
      <c r="CH124" s="1057"/>
      <c r="CI124" s="1057"/>
      <c r="CJ124" s="1058"/>
      <c r="CK124" s="1040"/>
      <c r="CL124" s="1040"/>
      <c r="CM124" s="1040"/>
      <c r="CN124" s="1040"/>
      <c r="CO124" s="1041"/>
      <c r="CP124" s="1047" t="s">
        <v>473</v>
      </c>
      <c r="CQ124" s="1048"/>
      <c r="CR124" s="1048"/>
      <c r="CS124" s="1048"/>
      <c r="CT124" s="1048"/>
      <c r="CU124" s="1048"/>
      <c r="CV124" s="1048"/>
      <c r="CW124" s="1048"/>
      <c r="CX124" s="1048"/>
      <c r="CY124" s="1048"/>
      <c r="CZ124" s="1048"/>
      <c r="DA124" s="1048"/>
      <c r="DB124" s="1048"/>
      <c r="DC124" s="1048"/>
      <c r="DD124" s="1048"/>
      <c r="DE124" s="1048"/>
      <c r="DF124" s="1049"/>
      <c r="DG124" s="1032" t="s">
        <v>436</v>
      </c>
      <c r="DH124" s="1014"/>
      <c r="DI124" s="1014"/>
      <c r="DJ124" s="1014"/>
      <c r="DK124" s="1015"/>
      <c r="DL124" s="1013" t="s">
        <v>128</v>
      </c>
      <c r="DM124" s="1014"/>
      <c r="DN124" s="1014"/>
      <c r="DO124" s="1014"/>
      <c r="DP124" s="1015"/>
      <c r="DQ124" s="1013" t="s">
        <v>128</v>
      </c>
      <c r="DR124" s="1014"/>
      <c r="DS124" s="1014"/>
      <c r="DT124" s="1014"/>
      <c r="DU124" s="1015"/>
      <c r="DV124" s="1016" t="s">
        <v>128</v>
      </c>
      <c r="DW124" s="1017"/>
      <c r="DX124" s="1017"/>
      <c r="DY124" s="1017"/>
      <c r="DZ124" s="1018"/>
    </row>
    <row r="125" spans="1:130" s="233" customFormat="1" ht="26.25" customHeight="1" x14ac:dyDescent="0.2">
      <c r="A125" s="1091"/>
      <c r="B125" s="977"/>
      <c r="C125" s="950" t="s">
        <v>461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128</v>
      </c>
      <c r="AB125" s="987"/>
      <c r="AC125" s="987"/>
      <c r="AD125" s="987"/>
      <c r="AE125" s="988"/>
      <c r="AF125" s="989" t="s">
        <v>128</v>
      </c>
      <c r="AG125" s="987"/>
      <c r="AH125" s="987"/>
      <c r="AI125" s="987"/>
      <c r="AJ125" s="988"/>
      <c r="AK125" s="989" t="s">
        <v>436</v>
      </c>
      <c r="AL125" s="987"/>
      <c r="AM125" s="987"/>
      <c r="AN125" s="987"/>
      <c r="AO125" s="988"/>
      <c r="AP125" s="990" t="s">
        <v>128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474</v>
      </c>
      <c r="CL125" s="1035"/>
      <c r="CM125" s="1035"/>
      <c r="CN125" s="1035"/>
      <c r="CO125" s="1036"/>
      <c r="CP125" s="957" t="s">
        <v>475</v>
      </c>
      <c r="CQ125" s="925"/>
      <c r="CR125" s="925"/>
      <c r="CS125" s="925"/>
      <c r="CT125" s="925"/>
      <c r="CU125" s="925"/>
      <c r="CV125" s="925"/>
      <c r="CW125" s="925"/>
      <c r="CX125" s="925"/>
      <c r="CY125" s="925"/>
      <c r="CZ125" s="925"/>
      <c r="DA125" s="925"/>
      <c r="DB125" s="925"/>
      <c r="DC125" s="925"/>
      <c r="DD125" s="925"/>
      <c r="DE125" s="925"/>
      <c r="DF125" s="926"/>
      <c r="DG125" s="958" t="s">
        <v>436</v>
      </c>
      <c r="DH125" s="959"/>
      <c r="DI125" s="959"/>
      <c r="DJ125" s="959"/>
      <c r="DK125" s="959"/>
      <c r="DL125" s="959" t="s">
        <v>128</v>
      </c>
      <c r="DM125" s="959"/>
      <c r="DN125" s="959"/>
      <c r="DO125" s="959"/>
      <c r="DP125" s="959"/>
      <c r="DQ125" s="959" t="s">
        <v>128</v>
      </c>
      <c r="DR125" s="959"/>
      <c r="DS125" s="959"/>
      <c r="DT125" s="959"/>
      <c r="DU125" s="959"/>
      <c r="DV125" s="960" t="s">
        <v>128</v>
      </c>
      <c r="DW125" s="960"/>
      <c r="DX125" s="960"/>
      <c r="DY125" s="960"/>
      <c r="DZ125" s="961"/>
    </row>
    <row r="126" spans="1:130" s="233" customFormat="1" ht="26.25" customHeight="1" thickBot="1" x14ac:dyDescent="0.25">
      <c r="A126" s="1091"/>
      <c r="B126" s="977"/>
      <c r="C126" s="950" t="s">
        <v>463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436</v>
      </c>
      <c r="AB126" s="987"/>
      <c r="AC126" s="987"/>
      <c r="AD126" s="987"/>
      <c r="AE126" s="988"/>
      <c r="AF126" s="989" t="s">
        <v>436</v>
      </c>
      <c r="AG126" s="987"/>
      <c r="AH126" s="987"/>
      <c r="AI126" s="987"/>
      <c r="AJ126" s="988"/>
      <c r="AK126" s="989" t="s">
        <v>128</v>
      </c>
      <c r="AL126" s="987"/>
      <c r="AM126" s="987"/>
      <c r="AN126" s="987"/>
      <c r="AO126" s="988"/>
      <c r="AP126" s="990" t="s">
        <v>436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476</v>
      </c>
      <c r="CQ126" s="951"/>
      <c r="CR126" s="951"/>
      <c r="CS126" s="951"/>
      <c r="CT126" s="951"/>
      <c r="CU126" s="951"/>
      <c r="CV126" s="951"/>
      <c r="CW126" s="951"/>
      <c r="CX126" s="951"/>
      <c r="CY126" s="951"/>
      <c r="CZ126" s="951"/>
      <c r="DA126" s="951"/>
      <c r="DB126" s="951"/>
      <c r="DC126" s="951"/>
      <c r="DD126" s="951"/>
      <c r="DE126" s="951"/>
      <c r="DF126" s="952"/>
      <c r="DG126" s="953" t="s">
        <v>128</v>
      </c>
      <c r="DH126" s="954"/>
      <c r="DI126" s="954"/>
      <c r="DJ126" s="954"/>
      <c r="DK126" s="954"/>
      <c r="DL126" s="954" t="s">
        <v>436</v>
      </c>
      <c r="DM126" s="954"/>
      <c r="DN126" s="954"/>
      <c r="DO126" s="954"/>
      <c r="DP126" s="954"/>
      <c r="DQ126" s="954" t="s">
        <v>128</v>
      </c>
      <c r="DR126" s="954"/>
      <c r="DS126" s="954"/>
      <c r="DT126" s="954"/>
      <c r="DU126" s="954"/>
      <c r="DV126" s="955" t="s">
        <v>128</v>
      </c>
      <c r="DW126" s="955"/>
      <c r="DX126" s="955"/>
      <c r="DY126" s="955"/>
      <c r="DZ126" s="956"/>
    </row>
    <row r="127" spans="1:130" s="233" customFormat="1" ht="26.25" customHeight="1" x14ac:dyDescent="0.2">
      <c r="A127" s="1092"/>
      <c r="B127" s="979"/>
      <c r="C127" s="1001" t="s">
        <v>477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128</v>
      </c>
      <c r="AB127" s="987"/>
      <c r="AC127" s="987"/>
      <c r="AD127" s="987"/>
      <c r="AE127" s="988"/>
      <c r="AF127" s="989" t="s">
        <v>128</v>
      </c>
      <c r="AG127" s="987"/>
      <c r="AH127" s="987"/>
      <c r="AI127" s="987"/>
      <c r="AJ127" s="988"/>
      <c r="AK127" s="989" t="s">
        <v>436</v>
      </c>
      <c r="AL127" s="987"/>
      <c r="AM127" s="987"/>
      <c r="AN127" s="987"/>
      <c r="AO127" s="988"/>
      <c r="AP127" s="990" t="s">
        <v>128</v>
      </c>
      <c r="AQ127" s="991"/>
      <c r="AR127" s="991"/>
      <c r="AS127" s="991"/>
      <c r="AT127" s="992"/>
      <c r="AU127" s="235"/>
      <c r="AV127" s="235"/>
      <c r="AW127" s="235"/>
      <c r="AX127" s="1065" t="s">
        <v>478</v>
      </c>
      <c r="AY127" s="1066"/>
      <c r="AZ127" s="1066"/>
      <c r="BA127" s="1066"/>
      <c r="BB127" s="1066"/>
      <c r="BC127" s="1066"/>
      <c r="BD127" s="1066"/>
      <c r="BE127" s="1067"/>
      <c r="BF127" s="1068" t="s">
        <v>479</v>
      </c>
      <c r="BG127" s="1066"/>
      <c r="BH127" s="1066"/>
      <c r="BI127" s="1066"/>
      <c r="BJ127" s="1066"/>
      <c r="BK127" s="1066"/>
      <c r="BL127" s="1067"/>
      <c r="BM127" s="1068" t="s">
        <v>480</v>
      </c>
      <c r="BN127" s="1066"/>
      <c r="BO127" s="1066"/>
      <c r="BP127" s="1066"/>
      <c r="BQ127" s="1066"/>
      <c r="BR127" s="1066"/>
      <c r="BS127" s="1067"/>
      <c r="BT127" s="1068" t="s">
        <v>481</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482</v>
      </c>
      <c r="CQ127" s="951"/>
      <c r="CR127" s="951"/>
      <c r="CS127" s="951"/>
      <c r="CT127" s="951"/>
      <c r="CU127" s="951"/>
      <c r="CV127" s="951"/>
      <c r="CW127" s="951"/>
      <c r="CX127" s="951"/>
      <c r="CY127" s="951"/>
      <c r="CZ127" s="951"/>
      <c r="DA127" s="951"/>
      <c r="DB127" s="951"/>
      <c r="DC127" s="951"/>
      <c r="DD127" s="951"/>
      <c r="DE127" s="951"/>
      <c r="DF127" s="952"/>
      <c r="DG127" s="953" t="s">
        <v>128</v>
      </c>
      <c r="DH127" s="954"/>
      <c r="DI127" s="954"/>
      <c r="DJ127" s="954"/>
      <c r="DK127" s="954"/>
      <c r="DL127" s="954" t="s">
        <v>436</v>
      </c>
      <c r="DM127" s="954"/>
      <c r="DN127" s="954"/>
      <c r="DO127" s="954"/>
      <c r="DP127" s="954"/>
      <c r="DQ127" s="954" t="s">
        <v>128</v>
      </c>
      <c r="DR127" s="954"/>
      <c r="DS127" s="954"/>
      <c r="DT127" s="954"/>
      <c r="DU127" s="954"/>
      <c r="DV127" s="955" t="s">
        <v>436</v>
      </c>
      <c r="DW127" s="955"/>
      <c r="DX127" s="955"/>
      <c r="DY127" s="955"/>
      <c r="DZ127" s="956"/>
    </row>
    <row r="128" spans="1:130" s="233" customFormat="1" ht="26.25" customHeight="1" thickBot="1" x14ac:dyDescent="0.25">
      <c r="A128" s="1075" t="s">
        <v>483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484</v>
      </c>
      <c r="X128" s="1077"/>
      <c r="Y128" s="1077"/>
      <c r="Z128" s="1078"/>
      <c r="AA128" s="1079">
        <v>5327</v>
      </c>
      <c r="AB128" s="1080"/>
      <c r="AC128" s="1080"/>
      <c r="AD128" s="1080"/>
      <c r="AE128" s="1081"/>
      <c r="AF128" s="1082">
        <v>5328</v>
      </c>
      <c r="AG128" s="1080"/>
      <c r="AH128" s="1080"/>
      <c r="AI128" s="1080"/>
      <c r="AJ128" s="1081"/>
      <c r="AK128" s="1082">
        <v>5328</v>
      </c>
      <c r="AL128" s="1080"/>
      <c r="AM128" s="1080"/>
      <c r="AN128" s="1080"/>
      <c r="AO128" s="1081"/>
      <c r="AP128" s="1083"/>
      <c r="AQ128" s="1084"/>
      <c r="AR128" s="1084"/>
      <c r="AS128" s="1084"/>
      <c r="AT128" s="1085"/>
      <c r="AU128" s="235"/>
      <c r="AV128" s="235"/>
      <c r="AW128" s="235"/>
      <c r="AX128" s="924" t="s">
        <v>485</v>
      </c>
      <c r="AY128" s="925"/>
      <c r="AZ128" s="925"/>
      <c r="BA128" s="925"/>
      <c r="BB128" s="925"/>
      <c r="BC128" s="925"/>
      <c r="BD128" s="925"/>
      <c r="BE128" s="926"/>
      <c r="BF128" s="1086" t="s">
        <v>128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486</v>
      </c>
      <c r="CQ128" s="768"/>
      <c r="CR128" s="768"/>
      <c r="CS128" s="768"/>
      <c r="CT128" s="768"/>
      <c r="CU128" s="768"/>
      <c r="CV128" s="768"/>
      <c r="CW128" s="768"/>
      <c r="CX128" s="768"/>
      <c r="CY128" s="768"/>
      <c r="CZ128" s="768"/>
      <c r="DA128" s="768"/>
      <c r="DB128" s="768"/>
      <c r="DC128" s="768"/>
      <c r="DD128" s="768"/>
      <c r="DE128" s="768"/>
      <c r="DF128" s="1070"/>
      <c r="DG128" s="1071" t="s">
        <v>128</v>
      </c>
      <c r="DH128" s="1072"/>
      <c r="DI128" s="1072"/>
      <c r="DJ128" s="1072"/>
      <c r="DK128" s="1072"/>
      <c r="DL128" s="1072" t="s">
        <v>128</v>
      </c>
      <c r="DM128" s="1072"/>
      <c r="DN128" s="1072"/>
      <c r="DO128" s="1072"/>
      <c r="DP128" s="1072"/>
      <c r="DQ128" s="1072" t="s">
        <v>128</v>
      </c>
      <c r="DR128" s="1072"/>
      <c r="DS128" s="1072"/>
      <c r="DT128" s="1072"/>
      <c r="DU128" s="1072"/>
      <c r="DV128" s="1073" t="s">
        <v>128</v>
      </c>
      <c r="DW128" s="1073"/>
      <c r="DX128" s="1073"/>
      <c r="DY128" s="1073"/>
      <c r="DZ128" s="1074"/>
    </row>
    <row r="129" spans="1:131" s="233" customFormat="1" ht="26.25" customHeight="1" x14ac:dyDescent="0.2">
      <c r="A129" s="962" t="s">
        <v>105</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487</v>
      </c>
      <c r="X129" s="1099"/>
      <c r="Y129" s="1099"/>
      <c r="Z129" s="1100"/>
      <c r="AA129" s="986">
        <v>2601787</v>
      </c>
      <c r="AB129" s="987"/>
      <c r="AC129" s="987"/>
      <c r="AD129" s="987"/>
      <c r="AE129" s="988"/>
      <c r="AF129" s="989">
        <v>2794348</v>
      </c>
      <c r="AG129" s="987"/>
      <c r="AH129" s="987"/>
      <c r="AI129" s="987"/>
      <c r="AJ129" s="988"/>
      <c r="AK129" s="989">
        <v>3048474</v>
      </c>
      <c r="AL129" s="987"/>
      <c r="AM129" s="987"/>
      <c r="AN129" s="987"/>
      <c r="AO129" s="988"/>
      <c r="AP129" s="1101"/>
      <c r="AQ129" s="1102"/>
      <c r="AR129" s="1102"/>
      <c r="AS129" s="1102"/>
      <c r="AT129" s="1103"/>
      <c r="AU129" s="236"/>
      <c r="AV129" s="236"/>
      <c r="AW129" s="236"/>
      <c r="AX129" s="1093" t="s">
        <v>488</v>
      </c>
      <c r="AY129" s="951"/>
      <c r="AZ129" s="951"/>
      <c r="BA129" s="951"/>
      <c r="BB129" s="951"/>
      <c r="BC129" s="951"/>
      <c r="BD129" s="951"/>
      <c r="BE129" s="952"/>
      <c r="BF129" s="1094" t="s">
        <v>128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490</v>
      </c>
      <c r="X130" s="1099"/>
      <c r="Y130" s="1099"/>
      <c r="Z130" s="1100"/>
      <c r="AA130" s="986">
        <v>484828</v>
      </c>
      <c r="AB130" s="987"/>
      <c r="AC130" s="987"/>
      <c r="AD130" s="987"/>
      <c r="AE130" s="988"/>
      <c r="AF130" s="989">
        <v>511245</v>
      </c>
      <c r="AG130" s="987"/>
      <c r="AH130" s="987"/>
      <c r="AI130" s="987"/>
      <c r="AJ130" s="988"/>
      <c r="AK130" s="989">
        <v>568866</v>
      </c>
      <c r="AL130" s="987"/>
      <c r="AM130" s="987"/>
      <c r="AN130" s="987"/>
      <c r="AO130" s="988"/>
      <c r="AP130" s="1101"/>
      <c r="AQ130" s="1102"/>
      <c r="AR130" s="1102"/>
      <c r="AS130" s="1102"/>
      <c r="AT130" s="1103"/>
      <c r="AU130" s="236"/>
      <c r="AV130" s="236"/>
      <c r="AW130" s="236"/>
      <c r="AX130" s="1093" t="s">
        <v>491</v>
      </c>
      <c r="AY130" s="951"/>
      <c r="AZ130" s="951"/>
      <c r="BA130" s="951"/>
      <c r="BB130" s="951"/>
      <c r="BC130" s="951"/>
      <c r="BD130" s="951"/>
      <c r="BE130" s="952"/>
      <c r="BF130" s="1129">
        <v>8.1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492</v>
      </c>
      <c r="X131" s="1136"/>
      <c r="Y131" s="1136"/>
      <c r="Z131" s="1137"/>
      <c r="AA131" s="1032">
        <v>2116959</v>
      </c>
      <c r="AB131" s="1014"/>
      <c r="AC131" s="1014"/>
      <c r="AD131" s="1014"/>
      <c r="AE131" s="1015"/>
      <c r="AF131" s="1013">
        <v>2283103</v>
      </c>
      <c r="AG131" s="1014"/>
      <c r="AH131" s="1014"/>
      <c r="AI131" s="1014"/>
      <c r="AJ131" s="1015"/>
      <c r="AK131" s="1013">
        <v>2479608</v>
      </c>
      <c r="AL131" s="1014"/>
      <c r="AM131" s="1014"/>
      <c r="AN131" s="1014"/>
      <c r="AO131" s="1015"/>
      <c r="AP131" s="1138"/>
      <c r="AQ131" s="1139"/>
      <c r="AR131" s="1139"/>
      <c r="AS131" s="1139"/>
      <c r="AT131" s="1140"/>
      <c r="AU131" s="236"/>
      <c r="AV131" s="236"/>
      <c r="AW131" s="236"/>
      <c r="AX131" s="1111" t="s">
        <v>493</v>
      </c>
      <c r="AY131" s="768"/>
      <c r="AZ131" s="768"/>
      <c r="BA131" s="768"/>
      <c r="BB131" s="768"/>
      <c r="BC131" s="768"/>
      <c r="BD131" s="768"/>
      <c r="BE131" s="1070"/>
      <c r="BF131" s="1112" t="s">
        <v>494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495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496</v>
      </c>
      <c r="W132" s="1122"/>
      <c r="X132" s="1122"/>
      <c r="Y132" s="1122"/>
      <c r="Z132" s="1123"/>
      <c r="AA132" s="1124">
        <v>7.9912742760000004</v>
      </c>
      <c r="AB132" s="1125"/>
      <c r="AC132" s="1125"/>
      <c r="AD132" s="1125"/>
      <c r="AE132" s="1126"/>
      <c r="AF132" s="1127">
        <v>7.809284119</v>
      </c>
      <c r="AG132" s="1125"/>
      <c r="AH132" s="1125"/>
      <c r="AI132" s="1125"/>
      <c r="AJ132" s="1126"/>
      <c r="AK132" s="1127">
        <v>8.7200476850000008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497</v>
      </c>
      <c r="W133" s="1105"/>
      <c r="X133" s="1105"/>
      <c r="Y133" s="1105"/>
      <c r="Z133" s="1106"/>
      <c r="AA133" s="1107">
        <v>7.8</v>
      </c>
      <c r="AB133" s="1108"/>
      <c r="AC133" s="1108"/>
      <c r="AD133" s="1108"/>
      <c r="AE133" s="1109"/>
      <c r="AF133" s="1107">
        <v>7.8</v>
      </c>
      <c r="AG133" s="1108"/>
      <c r="AH133" s="1108"/>
      <c r="AI133" s="1108"/>
      <c r="AJ133" s="1109"/>
      <c r="AK133" s="1107">
        <v>8.1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2MbjiOA3id5UhCqGCe6RolHlKTykGoCOjaAV17RBmiIy7svgIhbRSn4RVIam5QLnN/ijSRBKJfT+orebL4JSQ==" saltValue="BgGyKafv2LYZGFef7nBi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498</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cDb4zwarLTzENGE8SR9GvDhymLUYFRkt7IrKxEngT4wbhb0BVp8IXTRvZ9u2jpeH10iPFXwdcJzxE/3Zs4yP4w==" saltValue="Kt0cZB98xKIlXVUn9oht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8qDdngQ+kzrT0R0F+FGCVuRocWwt0rkk7W4glXQr07SpxvrXHJpzGJt3zJGFKHGwk1QNTAI/NL0/lCqa19tQ==" saltValue="BH3ZdRrHm3sPxzaaCDLg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501</v>
      </c>
      <c r="AP7" s="275"/>
      <c r="AQ7" s="276" t="s">
        <v>502</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503</v>
      </c>
      <c r="AQ8" s="282" t="s">
        <v>504</v>
      </c>
      <c r="AR8" s="283" t="s">
        <v>505</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506</v>
      </c>
      <c r="AL9" s="1145"/>
      <c r="AM9" s="1145"/>
      <c r="AN9" s="1146"/>
      <c r="AO9" s="284">
        <v>818367</v>
      </c>
      <c r="AP9" s="284">
        <v>168077</v>
      </c>
      <c r="AQ9" s="285">
        <v>194778</v>
      </c>
      <c r="AR9" s="286">
        <v>-13.7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507</v>
      </c>
      <c r="AL10" s="1145"/>
      <c r="AM10" s="1145"/>
      <c r="AN10" s="1146"/>
      <c r="AO10" s="287">
        <v>125007</v>
      </c>
      <c r="AP10" s="287">
        <v>25674</v>
      </c>
      <c r="AQ10" s="288">
        <v>26112</v>
      </c>
      <c r="AR10" s="289">
        <v>-1.7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508</v>
      </c>
      <c r="AL11" s="1145"/>
      <c r="AM11" s="1145"/>
      <c r="AN11" s="1146"/>
      <c r="AO11" s="287" t="s">
        <v>509</v>
      </c>
      <c r="AP11" s="287" t="s">
        <v>509</v>
      </c>
      <c r="AQ11" s="288">
        <v>390</v>
      </c>
      <c r="AR11" s="289" t="s">
        <v>509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510</v>
      </c>
      <c r="AL12" s="1145"/>
      <c r="AM12" s="1145"/>
      <c r="AN12" s="1146"/>
      <c r="AO12" s="287" t="s">
        <v>509</v>
      </c>
      <c r="AP12" s="287" t="s">
        <v>509</v>
      </c>
      <c r="AQ12" s="288" t="s">
        <v>509</v>
      </c>
      <c r="AR12" s="289" t="s">
        <v>509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511</v>
      </c>
      <c r="AL13" s="1145"/>
      <c r="AM13" s="1145"/>
      <c r="AN13" s="1146"/>
      <c r="AO13" s="287">
        <v>34328</v>
      </c>
      <c r="AP13" s="287">
        <v>7050</v>
      </c>
      <c r="AQ13" s="288">
        <v>7005</v>
      </c>
      <c r="AR13" s="289">
        <v>0.6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512</v>
      </c>
      <c r="AL14" s="1145"/>
      <c r="AM14" s="1145"/>
      <c r="AN14" s="1146"/>
      <c r="AO14" s="287">
        <v>5168</v>
      </c>
      <c r="AP14" s="287">
        <v>1061</v>
      </c>
      <c r="AQ14" s="288">
        <v>3736</v>
      </c>
      <c r="AR14" s="289">
        <v>-71.599999999999994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513</v>
      </c>
      <c r="AL15" s="1148"/>
      <c r="AM15" s="1148"/>
      <c r="AN15" s="1149"/>
      <c r="AO15" s="287">
        <v>-63399</v>
      </c>
      <c r="AP15" s="287">
        <v>-13021</v>
      </c>
      <c r="AQ15" s="288">
        <v>-14789</v>
      </c>
      <c r="AR15" s="289">
        <v>-12</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186</v>
      </c>
      <c r="AL16" s="1148"/>
      <c r="AM16" s="1148"/>
      <c r="AN16" s="1149"/>
      <c r="AO16" s="287">
        <v>919471</v>
      </c>
      <c r="AP16" s="287">
        <v>188842</v>
      </c>
      <c r="AQ16" s="288">
        <v>217232</v>
      </c>
      <c r="AR16" s="289">
        <v>-13.1</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518</v>
      </c>
      <c r="AL21" s="1151"/>
      <c r="AM21" s="1151"/>
      <c r="AN21" s="1152"/>
      <c r="AO21" s="300">
        <v>15.81</v>
      </c>
      <c r="AP21" s="301">
        <v>19.260000000000002</v>
      </c>
      <c r="AQ21" s="302">
        <v>-3.45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519</v>
      </c>
      <c r="AL22" s="1151"/>
      <c r="AM22" s="1151"/>
      <c r="AN22" s="1152"/>
      <c r="AO22" s="305">
        <v>97.8</v>
      </c>
      <c r="AP22" s="306">
        <v>95.2</v>
      </c>
      <c r="AQ22" s="307">
        <v>2.6</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520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501</v>
      </c>
      <c r="AP30" s="275"/>
      <c r="AQ30" s="276" t="s">
        <v>502</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503</v>
      </c>
      <c r="AQ31" s="282" t="s">
        <v>504</v>
      </c>
      <c r="AR31" s="283" t="s">
        <v>505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523</v>
      </c>
      <c r="AL32" s="1159"/>
      <c r="AM32" s="1159"/>
      <c r="AN32" s="1160"/>
      <c r="AO32" s="315">
        <v>738150</v>
      </c>
      <c r="AP32" s="315">
        <v>151602</v>
      </c>
      <c r="AQ32" s="316">
        <v>113550</v>
      </c>
      <c r="AR32" s="317">
        <v>33.5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524</v>
      </c>
      <c r="AL33" s="1159"/>
      <c r="AM33" s="1159"/>
      <c r="AN33" s="1160"/>
      <c r="AO33" s="315" t="s">
        <v>509</v>
      </c>
      <c r="AP33" s="315" t="s">
        <v>509</v>
      </c>
      <c r="AQ33" s="316" t="s">
        <v>509</v>
      </c>
      <c r="AR33" s="317" t="s">
        <v>509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525</v>
      </c>
      <c r="AL34" s="1159"/>
      <c r="AM34" s="1159"/>
      <c r="AN34" s="1160"/>
      <c r="AO34" s="315" t="s">
        <v>509</v>
      </c>
      <c r="AP34" s="315" t="s">
        <v>509</v>
      </c>
      <c r="AQ34" s="316" t="s">
        <v>509</v>
      </c>
      <c r="AR34" s="317" t="s">
        <v>509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526</v>
      </c>
      <c r="AL35" s="1159"/>
      <c r="AM35" s="1159"/>
      <c r="AN35" s="1160"/>
      <c r="AO35" s="315">
        <v>44922</v>
      </c>
      <c r="AP35" s="315">
        <v>9226</v>
      </c>
      <c r="AQ35" s="316">
        <v>31148</v>
      </c>
      <c r="AR35" s="317">
        <v>-70.400000000000006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527</v>
      </c>
      <c r="AL36" s="1159"/>
      <c r="AM36" s="1159"/>
      <c r="AN36" s="1160"/>
      <c r="AO36" s="315" t="s">
        <v>509</v>
      </c>
      <c r="AP36" s="315" t="s">
        <v>509</v>
      </c>
      <c r="AQ36" s="316">
        <v>2793</v>
      </c>
      <c r="AR36" s="317" t="s">
        <v>509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528</v>
      </c>
      <c r="AL37" s="1159"/>
      <c r="AM37" s="1159"/>
      <c r="AN37" s="1160"/>
      <c r="AO37" s="315">
        <v>7345</v>
      </c>
      <c r="AP37" s="315">
        <v>1509</v>
      </c>
      <c r="AQ37" s="316">
        <v>608</v>
      </c>
      <c r="AR37" s="317">
        <v>148.19999999999999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529</v>
      </c>
      <c r="AL38" s="1162"/>
      <c r="AM38" s="1162"/>
      <c r="AN38" s="1163"/>
      <c r="AO38" s="318" t="s">
        <v>509</v>
      </c>
      <c r="AP38" s="318" t="s">
        <v>509</v>
      </c>
      <c r="AQ38" s="319">
        <v>12</v>
      </c>
      <c r="AR38" s="307" t="s">
        <v>509</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530</v>
      </c>
      <c r="AL39" s="1162"/>
      <c r="AM39" s="1162"/>
      <c r="AN39" s="1163"/>
      <c r="AO39" s="315">
        <v>-5328</v>
      </c>
      <c r="AP39" s="315">
        <v>-1094</v>
      </c>
      <c r="AQ39" s="316">
        <v>-2283</v>
      </c>
      <c r="AR39" s="317">
        <v>-52.1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531</v>
      </c>
      <c r="AL40" s="1159"/>
      <c r="AM40" s="1159"/>
      <c r="AN40" s="1160"/>
      <c r="AO40" s="315">
        <v>-568866</v>
      </c>
      <c r="AP40" s="315">
        <v>-116834</v>
      </c>
      <c r="AQ40" s="316">
        <v>-109335</v>
      </c>
      <c r="AR40" s="317">
        <v>6.9</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216223</v>
      </c>
      <c r="AP41" s="315">
        <v>44408</v>
      </c>
      <c r="AQ41" s="316">
        <v>36494</v>
      </c>
      <c r="AR41" s="317">
        <v>21.7</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501</v>
      </c>
      <c r="AN49" s="1155" t="s">
        <v>535</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536</v>
      </c>
      <c r="AO50" s="332" t="s">
        <v>537</v>
      </c>
      <c r="AP50" s="333" t="s">
        <v>538</v>
      </c>
      <c r="AQ50" s="334" t="s">
        <v>539</v>
      </c>
      <c r="AR50" s="335" t="s">
        <v>540</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1701729</v>
      </c>
      <c r="AN51" s="337">
        <v>314030</v>
      </c>
      <c r="AO51" s="338">
        <v>14.9</v>
      </c>
      <c r="AP51" s="339">
        <v>122882</v>
      </c>
      <c r="AQ51" s="340">
        <v>-11.4</v>
      </c>
      <c r="AR51" s="341">
        <v>26.3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1305473</v>
      </c>
      <c r="AN52" s="345">
        <v>240907</v>
      </c>
      <c r="AO52" s="346">
        <v>6.9</v>
      </c>
      <c r="AP52" s="347">
        <v>65785</v>
      </c>
      <c r="AQ52" s="348">
        <v>-7.6</v>
      </c>
      <c r="AR52" s="349">
        <v>14.5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777750</v>
      </c>
      <c r="AN53" s="337">
        <v>146552</v>
      </c>
      <c r="AO53" s="338">
        <v>-53.3</v>
      </c>
      <c r="AP53" s="339">
        <v>114790</v>
      </c>
      <c r="AQ53" s="340">
        <v>-6.6</v>
      </c>
      <c r="AR53" s="341">
        <v>-46.7</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444736</v>
      </c>
      <c r="AN54" s="345">
        <v>83802</v>
      </c>
      <c r="AO54" s="346">
        <v>-65.2</v>
      </c>
      <c r="AP54" s="347">
        <v>55601</v>
      </c>
      <c r="AQ54" s="348">
        <v>-15.5</v>
      </c>
      <c r="AR54" s="349">
        <v>-49.7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1196371</v>
      </c>
      <c r="AN55" s="337">
        <v>231227</v>
      </c>
      <c r="AO55" s="338">
        <v>57.8</v>
      </c>
      <c r="AP55" s="339">
        <v>126262</v>
      </c>
      <c r="AQ55" s="340">
        <v>10</v>
      </c>
      <c r="AR55" s="341">
        <v>47.8</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857804</v>
      </c>
      <c r="AN56" s="345">
        <v>165791</v>
      </c>
      <c r="AO56" s="346">
        <v>97.8</v>
      </c>
      <c r="AP56" s="347">
        <v>56769</v>
      </c>
      <c r="AQ56" s="348">
        <v>2.1</v>
      </c>
      <c r="AR56" s="349">
        <v>95.7</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1216863</v>
      </c>
      <c r="AN57" s="337">
        <v>242065</v>
      </c>
      <c r="AO57" s="338">
        <v>4.7</v>
      </c>
      <c r="AP57" s="339">
        <v>263613</v>
      </c>
      <c r="AQ57" s="340">
        <v>108.8</v>
      </c>
      <c r="AR57" s="341">
        <v>-104.1</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717953</v>
      </c>
      <c r="AN58" s="345">
        <v>142819</v>
      </c>
      <c r="AO58" s="346">
        <v>-13.9</v>
      </c>
      <c r="AP58" s="347">
        <v>128823</v>
      </c>
      <c r="AQ58" s="348">
        <v>126.9</v>
      </c>
      <c r="AR58" s="349">
        <v>-140.80000000000001</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985510</v>
      </c>
      <c r="AN59" s="337">
        <v>202405</v>
      </c>
      <c r="AO59" s="338">
        <v>-16.399999999999999</v>
      </c>
      <c r="AP59" s="339">
        <v>330026</v>
      </c>
      <c r="AQ59" s="340">
        <v>25.2</v>
      </c>
      <c r="AR59" s="341">
        <v>-41.6</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694427</v>
      </c>
      <c r="AN60" s="345">
        <v>142622</v>
      </c>
      <c r="AO60" s="346">
        <v>-0.1</v>
      </c>
      <c r="AP60" s="347">
        <v>141075</v>
      </c>
      <c r="AQ60" s="348">
        <v>9.5</v>
      </c>
      <c r="AR60" s="349">
        <v>-9.6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1175645</v>
      </c>
      <c r="AN61" s="352">
        <v>227256</v>
      </c>
      <c r="AO61" s="353">
        <v>1.5</v>
      </c>
      <c r="AP61" s="354">
        <v>191515</v>
      </c>
      <c r="AQ61" s="355">
        <v>25.2</v>
      </c>
      <c r="AR61" s="341">
        <v>-23.7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804079</v>
      </c>
      <c r="AN62" s="345">
        <v>155188</v>
      </c>
      <c r="AO62" s="346">
        <v>5.0999999999999996</v>
      </c>
      <c r="AP62" s="347">
        <v>89611</v>
      </c>
      <c r="AQ62" s="348">
        <v>23.1</v>
      </c>
      <c r="AR62" s="349">
        <v>-18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bBIVVe72JWhNof2HY9RctdAIVmbrjryJ9bj17wICqTRh4Ve6nsVDLaMwHO+1yCMu5W/lKkwwTJ0FA2axcpcUPg==" saltValue="DIkKp3RPwm1FyTkBtg8w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20" spans="125:125" ht="13.5" hidden="1" customHeight="1" x14ac:dyDescent="0.2"/>
    <row r="121" spans="125:125" ht="13.5" hidden="1" customHeight="1" x14ac:dyDescent="0.2">
      <c r="DU121" s="262"/>
    </row>
  </sheetData>
  <sheetProtection algorithmName="SHA-512" hashValue="Na565YpG50da679ZJXj/0cK90q6qsb4Xyd2ezLycfM2Z7eIAX/Q3Km9bUcJGSncZPYalzKbWllP0AYDuFQ/NdQ==" saltValue="jURNTydkAnjMZzOe+jd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550</v>
      </c>
    </row>
  </sheetData>
  <sheetProtection algorithmName="SHA-512" hashValue="KV2Gt4jsXFfh4mQZpHeoers+BII8FIWBLEsKVyDMhU1113cuFqXFm9/DcyAkn26310a6FugdrHOHHSIwHO844A==" saltValue="JaL3EtBEvdKKVe36Dbrz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167" t="s">
        <v>3</v>
      </c>
      <c r="D47" s="1167"/>
      <c r="E47" s="1168"/>
      <c r="F47" s="11">
        <v>38.94</v>
      </c>
      <c r="G47" s="12">
        <v>41.04</v>
      </c>
      <c r="H47" s="12">
        <v>38.19</v>
      </c>
      <c r="I47" s="12">
        <v>36.380000000000003</v>
      </c>
      <c r="J47" s="13">
        <v>39.549999999999997</v>
      </c>
    </row>
    <row r="48" spans="2:10" ht="57.75" customHeight="1" x14ac:dyDescent="0.2">
      <c r="B48" s="14"/>
      <c r="C48" s="1169" t="s">
        <v>4</v>
      </c>
      <c r="D48" s="1169"/>
      <c r="E48" s="1170"/>
      <c r="F48" s="15">
        <v>3</v>
      </c>
      <c r="G48" s="16">
        <v>5.44</v>
      </c>
      <c r="H48" s="16">
        <v>3.8</v>
      </c>
      <c r="I48" s="16">
        <v>3.94</v>
      </c>
      <c r="J48" s="17">
        <v>7.33</v>
      </c>
    </row>
    <row r="49" spans="2:10" ht="57.75" customHeight="1" thickBot="1" x14ac:dyDescent="0.25">
      <c r="B49" s="18"/>
      <c r="C49" s="1171" t="s">
        <v>5</v>
      </c>
      <c r="D49" s="1171"/>
      <c r="E49" s="1172"/>
      <c r="F49" s="19">
        <v>0.6</v>
      </c>
      <c r="G49" s="20">
        <v>4.0599999999999996</v>
      </c>
      <c r="H49" s="20" t="s">
        <v>556</v>
      </c>
      <c r="I49" s="20">
        <v>1.1299999999999999</v>
      </c>
      <c r="J49" s="21">
        <v>10.01</v>
      </c>
    </row>
    <row r="50" spans="2:10" ht="13" x14ac:dyDescent="0.2"/>
  </sheetData>
  <sheetProtection algorithmName="SHA-512" hashValue="SEVJ4Gouh/FjzZlR2OMNN4y1nYVHdHOJYYOYIrbouZBrGzEsduWI8MhDrXcJAzgDM5ij0j7BYHO5o3dACjmi7A==" saltValue="Di4vI8yZy638M0NgHad/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79" t="s">
        <v>557</v>
      </c>
      <c r="D34" s="1179"/>
      <c r="E34" s="1180"/>
      <c r="F34" s="32">
        <v>2.99</v>
      </c>
      <c r="G34" s="33">
        <v>5.53</v>
      </c>
      <c r="H34" s="33">
        <v>3.79</v>
      </c>
      <c r="I34" s="33">
        <v>3.94</v>
      </c>
      <c r="J34" s="34">
        <v>7.33</v>
      </c>
      <c r="K34" s="22"/>
      <c r="L34" s="22"/>
      <c r="M34" s="22"/>
      <c r="N34" s="22"/>
      <c r="O34" s="22"/>
      <c r="P34" s="22"/>
    </row>
    <row r="35" spans="1:16" ht="39" customHeight="1" x14ac:dyDescent="0.2">
      <c r="A35" s="22"/>
      <c r="B35" s="35"/>
      <c r="C35" s="1173" t="s">
        <v>558</v>
      </c>
      <c r="D35" s="1174"/>
      <c r="E35" s="1175"/>
      <c r="F35" s="36">
        <v>1.06</v>
      </c>
      <c r="G35" s="37">
        <v>1.08</v>
      </c>
      <c r="H35" s="37">
        <v>1.32</v>
      </c>
      <c r="I35" s="37">
        <v>0.91</v>
      </c>
      <c r="J35" s="38">
        <v>2.85</v>
      </c>
      <c r="K35" s="22"/>
      <c r="L35" s="22"/>
      <c r="M35" s="22"/>
      <c r="N35" s="22"/>
      <c r="O35" s="22"/>
      <c r="P35" s="22"/>
    </row>
    <row r="36" spans="1:16" ht="39" customHeight="1" x14ac:dyDescent="0.2">
      <c r="A36" s="22"/>
      <c r="B36" s="35"/>
      <c r="C36" s="1173" t="s">
        <v>559</v>
      </c>
      <c r="D36" s="1174"/>
      <c r="E36" s="1175"/>
      <c r="F36" s="36" t="s">
        <v>509</v>
      </c>
      <c r="G36" s="37" t="s">
        <v>509</v>
      </c>
      <c r="H36" s="37">
        <v>0</v>
      </c>
      <c r="I36" s="37">
        <v>0.4</v>
      </c>
      <c r="J36" s="38">
        <v>1.57</v>
      </c>
      <c r="K36" s="22"/>
      <c r="L36" s="22"/>
      <c r="M36" s="22"/>
      <c r="N36" s="22"/>
      <c r="O36" s="22"/>
      <c r="P36" s="22"/>
    </row>
    <row r="37" spans="1:16" ht="39" customHeight="1" x14ac:dyDescent="0.2">
      <c r="A37" s="22"/>
      <c r="B37" s="35"/>
      <c r="C37" s="1173" t="s">
        <v>560</v>
      </c>
      <c r="D37" s="1174"/>
      <c r="E37" s="1175"/>
      <c r="F37" s="36">
        <v>0.05</v>
      </c>
      <c r="G37" s="37">
        <v>0.05</v>
      </c>
      <c r="H37" s="37">
        <v>0.2</v>
      </c>
      <c r="I37" s="37">
        <v>0.06</v>
      </c>
      <c r="J37" s="38">
        <v>0.14000000000000001</v>
      </c>
      <c r="K37" s="22"/>
      <c r="L37" s="22"/>
      <c r="M37" s="22"/>
      <c r="N37" s="22"/>
      <c r="O37" s="22"/>
      <c r="P37" s="22"/>
    </row>
    <row r="38" spans="1:16" ht="39" customHeight="1" x14ac:dyDescent="0.2">
      <c r="A38" s="22"/>
      <c r="B38" s="35"/>
      <c r="C38" s="1173" t="s">
        <v>561</v>
      </c>
      <c r="D38" s="1174"/>
      <c r="E38" s="1175"/>
      <c r="F38" s="36">
        <v>1.37</v>
      </c>
      <c r="G38" s="37">
        <v>0.55000000000000004</v>
      </c>
      <c r="H38" s="37">
        <v>0.98</v>
      </c>
      <c r="I38" s="37">
        <v>0.55000000000000004</v>
      </c>
      <c r="J38" s="38">
        <v>0.11</v>
      </c>
      <c r="K38" s="22"/>
      <c r="L38" s="22"/>
      <c r="M38" s="22"/>
      <c r="N38" s="22"/>
      <c r="O38" s="22"/>
      <c r="P38" s="22"/>
    </row>
    <row r="39" spans="1:16" ht="39" customHeight="1" x14ac:dyDescent="0.2">
      <c r="A39" s="22"/>
      <c r="B39" s="35"/>
      <c r="C39" s="1173" t="s">
        <v>562</v>
      </c>
      <c r="D39" s="1174"/>
      <c r="E39" s="1175"/>
      <c r="F39" s="36">
        <v>0.08</v>
      </c>
      <c r="G39" s="37">
        <v>0.05</v>
      </c>
      <c r="H39" s="37">
        <v>0.05</v>
      </c>
      <c r="I39" s="37">
        <v>0.1</v>
      </c>
      <c r="J39" s="38">
        <v>0.04</v>
      </c>
      <c r="K39" s="22"/>
      <c r="L39" s="22"/>
      <c r="M39" s="22"/>
      <c r="N39" s="22"/>
      <c r="O39" s="22"/>
      <c r="P39" s="22"/>
    </row>
    <row r="40" spans="1:16" ht="39" customHeight="1" x14ac:dyDescent="0.2">
      <c r="A40" s="22"/>
      <c r="B40" s="35"/>
      <c r="C40" s="1173" t="s">
        <v>563</v>
      </c>
      <c r="D40" s="1174"/>
      <c r="E40" s="1175"/>
      <c r="F40" s="36">
        <v>0.04</v>
      </c>
      <c r="G40" s="37">
        <v>0.02</v>
      </c>
      <c r="H40" s="37">
        <v>0.01</v>
      </c>
      <c r="I40" s="37">
        <v>0.05</v>
      </c>
      <c r="J40" s="38">
        <v>0.02</v>
      </c>
      <c r="K40" s="22"/>
      <c r="L40" s="22"/>
      <c r="M40" s="22"/>
      <c r="N40" s="22"/>
      <c r="O40" s="22"/>
      <c r="P40" s="22"/>
    </row>
    <row r="41" spans="1:16" ht="39" customHeight="1" x14ac:dyDescent="0.2">
      <c r="A41" s="22"/>
      <c r="B41" s="35"/>
      <c r="C41" s="1173" t="s">
        <v>564</v>
      </c>
      <c r="D41" s="1174"/>
      <c r="E41" s="1175"/>
      <c r="F41" s="36">
        <v>0</v>
      </c>
      <c r="G41" s="37">
        <v>0</v>
      </c>
      <c r="H41" s="37">
        <v>0</v>
      </c>
      <c r="I41" s="37">
        <v>0</v>
      </c>
      <c r="J41" s="38">
        <v>0</v>
      </c>
      <c r="K41" s="22"/>
      <c r="L41" s="22"/>
      <c r="M41" s="22"/>
      <c r="N41" s="22"/>
      <c r="O41" s="22"/>
      <c r="P41" s="22"/>
    </row>
    <row r="42" spans="1:16" ht="39" customHeight="1" x14ac:dyDescent="0.2">
      <c r="A42" s="22"/>
      <c r="B42" s="39"/>
      <c r="C42" s="1173" t="s">
        <v>565</v>
      </c>
      <c r="D42" s="1174"/>
      <c r="E42" s="1175"/>
      <c r="F42" s="36" t="s">
        <v>509</v>
      </c>
      <c r="G42" s="37" t="s">
        <v>509</v>
      </c>
      <c r="H42" s="37" t="s">
        <v>509</v>
      </c>
      <c r="I42" s="37" t="s">
        <v>509</v>
      </c>
      <c r="J42" s="38" t="s">
        <v>509</v>
      </c>
      <c r="K42" s="22"/>
      <c r="L42" s="22"/>
      <c r="M42" s="22"/>
      <c r="N42" s="22"/>
      <c r="O42" s="22"/>
      <c r="P42" s="22"/>
    </row>
    <row r="43" spans="1:16" ht="39" customHeight="1" thickBot="1" x14ac:dyDescent="0.25">
      <c r="A43" s="22"/>
      <c r="B43" s="40"/>
      <c r="C43" s="1176" t="s">
        <v>566</v>
      </c>
      <c r="D43" s="1177"/>
      <c r="E43" s="1178"/>
      <c r="F43" s="41" t="s">
        <v>509</v>
      </c>
      <c r="G43" s="42" t="s">
        <v>509</v>
      </c>
      <c r="H43" s="42" t="s">
        <v>509</v>
      </c>
      <c r="I43" s="42" t="s">
        <v>509</v>
      </c>
      <c r="J43" s="43" t="s">
        <v>509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ttfsBQ14E00ZAC02Ae8WRUzMe3i+Mpy17HiMRqSFCnkmKqhhybUGkVzeJpzVOA4TNOEQv2ESE7mH6f426rPPw==" saltValue="1JdgTsf0MR158/UNdO7M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81" t="s">
        <v>10</v>
      </c>
      <c r="C45" s="1182"/>
      <c r="D45" s="58"/>
      <c r="E45" s="1187" t="s">
        <v>11</v>
      </c>
      <c r="F45" s="1187"/>
      <c r="G45" s="1187"/>
      <c r="H45" s="1187"/>
      <c r="I45" s="1187"/>
      <c r="J45" s="1188"/>
      <c r="K45" s="59">
        <v>575</v>
      </c>
      <c r="L45" s="60">
        <v>554</v>
      </c>
      <c r="M45" s="60">
        <v>569</v>
      </c>
      <c r="N45" s="60">
        <v>644</v>
      </c>
      <c r="O45" s="61">
        <v>738</v>
      </c>
      <c r="P45" s="48"/>
      <c r="Q45" s="48"/>
      <c r="R45" s="48"/>
      <c r="S45" s="48"/>
      <c r="T45" s="48"/>
      <c r="U45" s="48"/>
    </row>
    <row r="46" spans="1:21" ht="30.75" customHeight="1" x14ac:dyDescent="0.2">
      <c r="A46" s="48"/>
      <c r="B46" s="1183"/>
      <c r="C46" s="1184"/>
      <c r="D46" s="62"/>
      <c r="E46" s="1189" t="s">
        <v>12</v>
      </c>
      <c r="F46" s="1189"/>
      <c r="G46" s="1189"/>
      <c r="H46" s="1189"/>
      <c r="I46" s="1189"/>
      <c r="J46" s="1190"/>
      <c r="K46" s="63" t="s">
        <v>509</v>
      </c>
      <c r="L46" s="64" t="s">
        <v>509</v>
      </c>
      <c r="M46" s="64" t="s">
        <v>509</v>
      </c>
      <c r="N46" s="64" t="s">
        <v>509</v>
      </c>
      <c r="O46" s="65" t="s">
        <v>509</v>
      </c>
      <c r="P46" s="48"/>
      <c r="Q46" s="48"/>
      <c r="R46" s="48"/>
      <c r="S46" s="48"/>
      <c r="T46" s="48"/>
      <c r="U46" s="48"/>
    </row>
    <row r="47" spans="1:21" ht="30.75" customHeight="1" x14ac:dyDescent="0.2">
      <c r="A47" s="48"/>
      <c r="B47" s="1183"/>
      <c r="C47" s="1184"/>
      <c r="D47" s="62"/>
      <c r="E47" s="1189" t="s">
        <v>13</v>
      </c>
      <c r="F47" s="1189"/>
      <c r="G47" s="1189"/>
      <c r="H47" s="1189"/>
      <c r="I47" s="1189"/>
      <c r="J47" s="1190"/>
      <c r="K47" s="63" t="s">
        <v>509</v>
      </c>
      <c r="L47" s="64" t="s">
        <v>509</v>
      </c>
      <c r="M47" s="64" t="s">
        <v>509</v>
      </c>
      <c r="N47" s="64" t="s">
        <v>509</v>
      </c>
      <c r="O47" s="65" t="s">
        <v>509</v>
      </c>
      <c r="P47" s="48"/>
      <c r="Q47" s="48"/>
      <c r="R47" s="48"/>
      <c r="S47" s="48"/>
      <c r="T47" s="48"/>
      <c r="U47" s="48"/>
    </row>
    <row r="48" spans="1:21" ht="30.75" customHeight="1" x14ac:dyDescent="0.2">
      <c r="A48" s="48"/>
      <c r="B48" s="1183"/>
      <c r="C48" s="1184"/>
      <c r="D48" s="62"/>
      <c r="E48" s="1189" t="s">
        <v>14</v>
      </c>
      <c r="F48" s="1189"/>
      <c r="G48" s="1189"/>
      <c r="H48" s="1189"/>
      <c r="I48" s="1189"/>
      <c r="J48" s="1190"/>
      <c r="K48" s="63">
        <v>53</v>
      </c>
      <c r="L48" s="64">
        <v>84</v>
      </c>
      <c r="M48" s="64">
        <v>80</v>
      </c>
      <c r="N48" s="64">
        <v>41</v>
      </c>
      <c r="O48" s="65">
        <v>45</v>
      </c>
      <c r="P48" s="48"/>
      <c r="Q48" s="48"/>
      <c r="R48" s="48"/>
      <c r="S48" s="48"/>
      <c r="T48" s="48"/>
      <c r="U48" s="48"/>
    </row>
    <row r="49" spans="1:21" ht="30.75" customHeight="1" x14ac:dyDescent="0.2">
      <c r="A49" s="48"/>
      <c r="B49" s="1183"/>
      <c r="C49" s="1184"/>
      <c r="D49" s="62"/>
      <c r="E49" s="1189" t="s">
        <v>15</v>
      </c>
      <c r="F49" s="1189"/>
      <c r="G49" s="1189"/>
      <c r="H49" s="1189"/>
      <c r="I49" s="1189"/>
      <c r="J49" s="1190"/>
      <c r="K49" s="63">
        <v>12</v>
      </c>
      <c r="L49" s="64" t="s">
        <v>509</v>
      </c>
      <c r="M49" s="64" t="s">
        <v>509</v>
      </c>
      <c r="N49" s="64">
        <v>1</v>
      </c>
      <c r="O49" s="65" t="s">
        <v>509</v>
      </c>
      <c r="P49" s="48"/>
      <c r="Q49" s="48"/>
      <c r="R49" s="48"/>
      <c r="S49" s="48"/>
      <c r="T49" s="48"/>
      <c r="U49" s="48"/>
    </row>
    <row r="50" spans="1:21" ht="30.75" customHeight="1" x14ac:dyDescent="0.2">
      <c r="A50" s="48"/>
      <c r="B50" s="1183"/>
      <c r="C50" s="1184"/>
      <c r="D50" s="62"/>
      <c r="E50" s="1189" t="s">
        <v>16</v>
      </c>
      <c r="F50" s="1189"/>
      <c r="G50" s="1189"/>
      <c r="H50" s="1189"/>
      <c r="I50" s="1189"/>
      <c r="J50" s="1190"/>
      <c r="K50" s="63">
        <v>13</v>
      </c>
      <c r="L50" s="64">
        <v>10</v>
      </c>
      <c r="M50" s="64">
        <v>10</v>
      </c>
      <c r="N50" s="64">
        <v>9</v>
      </c>
      <c r="O50" s="65">
        <v>7</v>
      </c>
      <c r="P50" s="48"/>
      <c r="Q50" s="48"/>
      <c r="R50" s="48"/>
      <c r="S50" s="48"/>
      <c r="T50" s="48"/>
      <c r="U50" s="48"/>
    </row>
    <row r="51" spans="1:21" ht="30.75" customHeight="1" x14ac:dyDescent="0.2">
      <c r="A51" s="48"/>
      <c r="B51" s="1185"/>
      <c r="C51" s="1186"/>
      <c r="D51" s="66"/>
      <c r="E51" s="1189" t="s">
        <v>17</v>
      </c>
      <c r="F51" s="1189"/>
      <c r="G51" s="1189"/>
      <c r="H51" s="1189"/>
      <c r="I51" s="1189"/>
      <c r="J51" s="1190"/>
      <c r="K51" s="63" t="s">
        <v>509</v>
      </c>
      <c r="L51" s="64" t="s">
        <v>509</v>
      </c>
      <c r="M51" s="64" t="s">
        <v>509</v>
      </c>
      <c r="N51" s="64" t="s">
        <v>509</v>
      </c>
      <c r="O51" s="65" t="s">
        <v>509</v>
      </c>
      <c r="P51" s="48"/>
      <c r="Q51" s="48"/>
      <c r="R51" s="48"/>
      <c r="S51" s="48"/>
      <c r="T51" s="48"/>
      <c r="U51" s="48"/>
    </row>
    <row r="52" spans="1:21" ht="30.75" customHeight="1" x14ac:dyDescent="0.2">
      <c r="A52" s="48"/>
      <c r="B52" s="1191" t="s">
        <v>18</v>
      </c>
      <c r="C52" s="1192"/>
      <c r="D52" s="66"/>
      <c r="E52" s="1189" t="s">
        <v>19</v>
      </c>
      <c r="F52" s="1189"/>
      <c r="G52" s="1189"/>
      <c r="H52" s="1189"/>
      <c r="I52" s="1189"/>
      <c r="J52" s="1190"/>
      <c r="K52" s="63">
        <v>480</v>
      </c>
      <c r="L52" s="64">
        <v>485</v>
      </c>
      <c r="M52" s="64">
        <v>490</v>
      </c>
      <c r="N52" s="64">
        <v>516</v>
      </c>
      <c r="O52" s="65">
        <v>574</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173</v>
      </c>
      <c r="L53" s="69">
        <v>163</v>
      </c>
      <c r="M53" s="69">
        <v>169</v>
      </c>
      <c r="N53" s="69">
        <v>179</v>
      </c>
      <c r="O53" s="70">
        <v>216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197" t="s">
        <v>24</v>
      </c>
      <c r="C57" s="1198"/>
      <c r="D57" s="1201" t="s">
        <v>25</v>
      </c>
      <c r="E57" s="1202"/>
      <c r="F57" s="1202"/>
      <c r="G57" s="1202"/>
      <c r="H57" s="1202"/>
      <c r="I57" s="1202"/>
      <c r="J57" s="1203"/>
      <c r="K57" s="83"/>
      <c r="L57" s="84"/>
      <c r="M57" s="84"/>
      <c r="N57" s="84"/>
      <c r="O57" s="85"/>
    </row>
    <row r="58" spans="1:21" ht="31.5" customHeight="1" thickBot="1" x14ac:dyDescent="0.25">
      <c r="B58" s="1199"/>
      <c r="C58" s="1200"/>
      <c r="D58" s="1204" t="s">
        <v>26</v>
      </c>
      <c r="E58" s="1205"/>
      <c r="F58" s="1205"/>
      <c r="G58" s="1205"/>
      <c r="H58" s="1205"/>
      <c r="I58" s="1205"/>
      <c r="J58" s="120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p9ro95rZ2oVXGH2BnvPozMt6aAORZMw/llq9MLYtUr44hLw/RnhmDRRBTXBC5RvIWmIGxRAftkSFKeXIdsObA==" saltValue="tEEa/wgIVTuI2iPBDlQh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551</v>
      </c>
      <c r="J40" s="100" t="s">
        <v>552</v>
      </c>
      <c r="K40" s="100" t="s">
        <v>553</v>
      </c>
      <c r="L40" s="100" t="s">
        <v>554</v>
      </c>
      <c r="M40" s="101" t="s">
        <v>555</v>
      </c>
    </row>
    <row r="41" spans="2:13" ht="27.75" customHeight="1" x14ac:dyDescent="0.2">
      <c r="B41" s="1207" t="s">
        <v>29</v>
      </c>
      <c r="C41" s="1208"/>
      <c r="D41" s="102"/>
      <c r="E41" s="1213" t="s">
        <v>30</v>
      </c>
      <c r="F41" s="1213"/>
      <c r="G41" s="1213"/>
      <c r="H41" s="1214"/>
      <c r="I41" s="358">
        <v>5354</v>
      </c>
      <c r="J41" s="359">
        <v>5405</v>
      </c>
      <c r="K41" s="359">
        <v>5755</v>
      </c>
      <c r="L41" s="359">
        <v>6017</v>
      </c>
      <c r="M41" s="360">
        <v>6046</v>
      </c>
    </row>
    <row r="42" spans="2:13" ht="27.75" customHeight="1" x14ac:dyDescent="0.2">
      <c r="B42" s="1209"/>
      <c r="C42" s="1210"/>
      <c r="D42" s="103"/>
      <c r="E42" s="1215" t="s">
        <v>31</v>
      </c>
      <c r="F42" s="1215"/>
      <c r="G42" s="1215"/>
      <c r="H42" s="1216"/>
      <c r="I42" s="361">
        <v>50</v>
      </c>
      <c r="J42" s="362">
        <v>41</v>
      </c>
      <c r="K42" s="362">
        <v>31</v>
      </c>
      <c r="L42" s="362">
        <v>22</v>
      </c>
      <c r="M42" s="363">
        <v>14</v>
      </c>
    </row>
    <row r="43" spans="2:13" ht="27.75" customHeight="1" x14ac:dyDescent="0.2">
      <c r="B43" s="1209"/>
      <c r="C43" s="1210"/>
      <c r="D43" s="103"/>
      <c r="E43" s="1215" t="s">
        <v>32</v>
      </c>
      <c r="F43" s="1215"/>
      <c r="G43" s="1215"/>
      <c r="H43" s="1216"/>
      <c r="I43" s="361">
        <v>499</v>
      </c>
      <c r="J43" s="362">
        <v>495</v>
      </c>
      <c r="K43" s="362">
        <v>566</v>
      </c>
      <c r="L43" s="362">
        <v>475</v>
      </c>
      <c r="M43" s="363">
        <v>382</v>
      </c>
    </row>
    <row r="44" spans="2:13" ht="27.75" customHeight="1" x14ac:dyDescent="0.2">
      <c r="B44" s="1209"/>
      <c r="C44" s="1210"/>
      <c r="D44" s="103"/>
      <c r="E44" s="1215" t="s">
        <v>33</v>
      </c>
      <c r="F44" s="1215"/>
      <c r="G44" s="1215"/>
      <c r="H44" s="1216"/>
      <c r="I44" s="361">
        <v>63</v>
      </c>
      <c r="J44" s="362">
        <v>79</v>
      </c>
      <c r="K44" s="362">
        <v>111</v>
      </c>
      <c r="L44" s="362">
        <v>178</v>
      </c>
      <c r="M44" s="363">
        <v>175</v>
      </c>
    </row>
    <row r="45" spans="2:13" ht="27.75" customHeight="1" x14ac:dyDescent="0.2">
      <c r="B45" s="1209"/>
      <c r="C45" s="1210"/>
      <c r="D45" s="103"/>
      <c r="E45" s="1215" t="s">
        <v>34</v>
      </c>
      <c r="F45" s="1215"/>
      <c r="G45" s="1215"/>
      <c r="H45" s="1216"/>
      <c r="I45" s="361">
        <v>317</v>
      </c>
      <c r="J45" s="362">
        <v>230</v>
      </c>
      <c r="K45" s="362">
        <v>196</v>
      </c>
      <c r="L45" s="362">
        <v>210</v>
      </c>
      <c r="M45" s="363">
        <v>251</v>
      </c>
    </row>
    <row r="46" spans="2:13" ht="27.75" customHeight="1" x14ac:dyDescent="0.2">
      <c r="B46" s="1209"/>
      <c r="C46" s="1210"/>
      <c r="D46" s="104"/>
      <c r="E46" s="1215" t="s">
        <v>35</v>
      </c>
      <c r="F46" s="1215"/>
      <c r="G46" s="1215"/>
      <c r="H46" s="1216"/>
      <c r="I46" s="361" t="s">
        <v>509</v>
      </c>
      <c r="J46" s="362" t="s">
        <v>509</v>
      </c>
      <c r="K46" s="362" t="s">
        <v>509</v>
      </c>
      <c r="L46" s="362" t="s">
        <v>509</v>
      </c>
      <c r="M46" s="363" t="s">
        <v>509</v>
      </c>
    </row>
    <row r="47" spans="2:13" ht="27.75" customHeight="1" x14ac:dyDescent="0.2">
      <c r="B47" s="1209"/>
      <c r="C47" s="1210"/>
      <c r="D47" s="105"/>
      <c r="E47" s="1217" t="s">
        <v>36</v>
      </c>
      <c r="F47" s="1218"/>
      <c r="G47" s="1218"/>
      <c r="H47" s="1219"/>
      <c r="I47" s="361" t="s">
        <v>509</v>
      </c>
      <c r="J47" s="362" t="s">
        <v>509</v>
      </c>
      <c r="K47" s="362" t="s">
        <v>509</v>
      </c>
      <c r="L47" s="362" t="s">
        <v>509</v>
      </c>
      <c r="M47" s="363" t="s">
        <v>509</v>
      </c>
    </row>
    <row r="48" spans="2:13" ht="27.75" customHeight="1" x14ac:dyDescent="0.2">
      <c r="B48" s="1209"/>
      <c r="C48" s="1210"/>
      <c r="D48" s="103"/>
      <c r="E48" s="1215" t="s">
        <v>37</v>
      </c>
      <c r="F48" s="1215"/>
      <c r="G48" s="1215"/>
      <c r="H48" s="1216"/>
      <c r="I48" s="361" t="s">
        <v>509</v>
      </c>
      <c r="J48" s="362" t="s">
        <v>509</v>
      </c>
      <c r="K48" s="362" t="s">
        <v>509</v>
      </c>
      <c r="L48" s="362" t="s">
        <v>509</v>
      </c>
      <c r="M48" s="363" t="s">
        <v>509</v>
      </c>
    </row>
    <row r="49" spans="2:13" ht="27.75" customHeight="1" x14ac:dyDescent="0.2">
      <c r="B49" s="1211"/>
      <c r="C49" s="1212"/>
      <c r="D49" s="103"/>
      <c r="E49" s="1215" t="s">
        <v>38</v>
      </c>
      <c r="F49" s="1215"/>
      <c r="G49" s="1215"/>
      <c r="H49" s="1216"/>
      <c r="I49" s="361" t="s">
        <v>509</v>
      </c>
      <c r="J49" s="362" t="s">
        <v>509</v>
      </c>
      <c r="K49" s="362" t="s">
        <v>509</v>
      </c>
      <c r="L49" s="362" t="s">
        <v>509</v>
      </c>
      <c r="M49" s="363" t="s">
        <v>509</v>
      </c>
    </row>
    <row r="50" spans="2:13" ht="27.75" customHeight="1" x14ac:dyDescent="0.2">
      <c r="B50" s="1220" t="s">
        <v>39</v>
      </c>
      <c r="C50" s="1221"/>
      <c r="D50" s="106"/>
      <c r="E50" s="1215" t="s">
        <v>40</v>
      </c>
      <c r="F50" s="1215"/>
      <c r="G50" s="1215"/>
      <c r="H50" s="1216"/>
      <c r="I50" s="361">
        <v>3157</v>
      </c>
      <c r="J50" s="362">
        <v>3170</v>
      </c>
      <c r="K50" s="362">
        <v>3032</v>
      </c>
      <c r="L50" s="362">
        <v>2800</v>
      </c>
      <c r="M50" s="363">
        <v>3300</v>
      </c>
    </row>
    <row r="51" spans="2:13" ht="27.75" customHeight="1" x14ac:dyDescent="0.2">
      <c r="B51" s="1209"/>
      <c r="C51" s="1210"/>
      <c r="D51" s="103"/>
      <c r="E51" s="1215" t="s">
        <v>41</v>
      </c>
      <c r="F51" s="1215"/>
      <c r="G51" s="1215"/>
      <c r="H51" s="1216"/>
      <c r="I51" s="361">
        <v>26</v>
      </c>
      <c r="J51" s="362">
        <v>21</v>
      </c>
      <c r="K51" s="362">
        <v>16</v>
      </c>
      <c r="L51" s="362">
        <v>11</v>
      </c>
      <c r="M51" s="363">
        <v>5</v>
      </c>
    </row>
    <row r="52" spans="2:13" ht="27.75" customHeight="1" x14ac:dyDescent="0.2">
      <c r="B52" s="1211"/>
      <c r="C52" s="1212"/>
      <c r="D52" s="103"/>
      <c r="E52" s="1215" t="s">
        <v>42</v>
      </c>
      <c r="F52" s="1215"/>
      <c r="G52" s="1215"/>
      <c r="H52" s="1216"/>
      <c r="I52" s="361">
        <v>4961</v>
      </c>
      <c r="J52" s="362">
        <v>5088</v>
      </c>
      <c r="K52" s="362">
        <v>5308</v>
      </c>
      <c r="L52" s="362">
        <v>5616</v>
      </c>
      <c r="M52" s="363">
        <v>5476</v>
      </c>
    </row>
    <row r="53" spans="2:13" ht="27.75" customHeight="1" thickBot="1" x14ac:dyDescent="0.25">
      <c r="B53" s="1222" t="s">
        <v>43</v>
      </c>
      <c r="C53" s="1223"/>
      <c r="D53" s="107"/>
      <c r="E53" s="1224" t="s">
        <v>44</v>
      </c>
      <c r="F53" s="1224"/>
      <c r="G53" s="1224"/>
      <c r="H53" s="1225"/>
      <c r="I53" s="364">
        <v>-1861</v>
      </c>
      <c r="J53" s="365">
        <v>-2029</v>
      </c>
      <c r="K53" s="365">
        <v>-1697</v>
      </c>
      <c r="L53" s="365">
        <v>-1525</v>
      </c>
      <c r="M53" s="366">
        <v>-1912</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x38HVNt/OlLxDpxWNO0nZNq4FIplBOCOkBO0bof0NLX0qwSnEnD4fFrDsljZaU35FJin0RL0H8KmHawriTBT+A==" saltValue="RmDln0Pa7bE1E8ZaGDO3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553</v>
      </c>
      <c r="G54" s="116" t="s">
        <v>554</v>
      </c>
      <c r="H54" s="117" t="s">
        <v>555</v>
      </c>
    </row>
    <row r="55" spans="2:8" ht="52.5" customHeight="1" x14ac:dyDescent="0.2">
      <c r="B55" s="118"/>
      <c r="C55" s="1234" t="s">
        <v>47</v>
      </c>
      <c r="D55" s="1234"/>
      <c r="E55" s="1235"/>
      <c r="F55" s="119">
        <v>996</v>
      </c>
      <c r="G55" s="119">
        <v>1014</v>
      </c>
      <c r="H55" s="120">
        <v>1206</v>
      </c>
    </row>
    <row r="56" spans="2:8" ht="52.5" customHeight="1" x14ac:dyDescent="0.2">
      <c r="B56" s="121"/>
      <c r="C56" s="1236" t="s">
        <v>48</v>
      </c>
      <c r="D56" s="1236"/>
      <c r="E56" s="1237"/>
      <c r="F56" s="122">
        <v>678</v>
      </c>
      <c r="G56" s="122">
        <v>676</v>
      </c>
      <c r="H56" s="123">
        <v>677</v>
      </c>
    </row>
    <row r="57" spans="2:8" ht="53.25" customHeight="1" x14ac:dyDescent="0.2">
      <c r="B57" s="121"/>
      <c r="C57" s="1238" t="s">
        <v>49</v>
      </c>
      <c r="D57" s="1238"/>
      <c r="E57" s="1239"/>
      <c r="F57" s="124">
        <v>1067</v>
      </c>
      <c r="G57" s="124">
        <v>932</v>
      </c>
      <c r="H57" s="125">
        <v>1132</v>
      </c>
    </row>
    <row r="58" spans="2:8" ht="45.75" customHeight="1" x14ac:dyDescent="0.2">
      <c r="B58" s="126"/>
      <c r="C58" s="1226" t="s">
        <v>50</v>
      </c>
      <c r="D58" s="1227"/>
      <c r="E58" s="1228"/>
      <c r="F58" s="127"/>
      <c r="G58" s="127"/>
      <c r="H58" s="128"/>
    </row>
    <row r="59" spans="2:8" ht="45.75" customHeight="1" x14ac:dyDescent="0.2">
      <c r="B59" s="126"/>
      <c r="C59" s="1226" t="s">
        <v>50</v>
      </c>
      <c r="D59" s="1227"/>
      <c r="E59" s="1228"/>
      <c r="F59" s="127"/>
      <c r="G59" s="127"/>
      <c r="H59" s="128"/>
    </row>
    <row r="60" spans="2:8" ht="45.75" customHeight="1" x14ac:dyDescent="0.2">
      <c r="B60" s="126"/>
      <c r="C60" s="1226" t="s">
        <v>50</v>
      </c>
      <c r="D60" s="1227"/>
      <c r="E60" s="1228"/>
      <c r="F60" s="127"/>
      <c r="G60" s="127"/>
      <c r="H60" s="128"/>
    </row>
    <row r="61" spans="2:8" ht="45.75" customHeight="1" x14ac:dyDescent="0.2">
      <c r="B61" s="126"/>
      <c r="C61" s="1226" t="s">
        <v>50</v>
      </c>
      <c r="D61" s="1227"/>
      <c r="E61" s="1228"/>
      <c r="F61" s="127"/>
      <c r="G61" s="127"/>
      <c r="H61" s="128"/>
    </row>
    <row r="62" spans="2:8" ht="45.75" customHeight="1" thickBot="1" x14ac:dyDescent="0.25">
      <c r="B62" s="129"/>
      <c r="C62" s="1229" t="s">
        <v>50</v>
      </c>
      <c r="D62" s="1230"/>
      <c r="E62" s="1231"/>
      <c r="F62" s="130"/>
      <c r="G62" s="130"/>
      <c r="H62" s="131"/>
    </row>
    <row r="63" spans="2:8" ht="52.5" customHeight="1" thickBot="1" x14ac:dyDescent="0.25">
      <c r="B63" s="132"/>
      <c r="C63" s="1232" t="s">
        <v>51</v>
      </c>
      <c r="D63" s="1232"/>
      <c r="E63" s="1233"/>
      <c r="F63" s="133">
        <v>2741</v>
      </c>
      <c r="G63" s="133">
        <v>2622</v>
      </c>
      <c r="H63" s="134">
        <v>3015</v>
      </c>
    </row>
    <row r="64" spans="2:8" ht="13" x14ac:dyDescent="0.2"/>
  </sheetData>
  <sheetProtection algorithmName="SHA-512" hashValue="T4alO3cA8LYbIhF8jrBpbKuORUt0tX2kC/8yVV2DX9jP6BfZ7RmNYOht9FwqhMnhDJ1eae5FcIoYzf0qrjHulA==" saltValue="gzXEqpWrkLIMjDrXI1sD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314030</v>
      </c>
      <c r="E3" s="153"/>
      <c r="F3" s="154">
        <v>122882</v>
      </c>
      <c r="G3" s="155"/>
      <c r="H3" s="156"/>
    </row>
    <row r="4" spans="1:8" x14ac:dyDescent="0.2">
      <c r="A4" s="157"/>
      <c r="B4" s="158"/>
      <c r="C4" s="159"/>
      <c r="D4" s="160">
        <v>240907</v>
      </c>
      <c r="E4" s="161"/>
      <c r="F4" s="162">
        <v>65785</v>
      </c>
      <c r="G4" s="163"/>
      <c r="H4" s="164"/>
    </row>
    <row r="5" spans="1:8" x14ac:dyDescent="0.2">
      <c r="A5" s="145" t="s">
        <v>543</v>
      </c>
      <c r="B5" s="150"/>
      <c r="C5" s="151"/>
      <c r="D5" s="152">
        <v>146552</v>
      </c>
      <c r="E5" s="153"/>
      <c r="F5" s="154">
        <v>114790</v>
      </c>
      <c r="G5" s="155"/>
      <c r="H5" s="156"/>
    </row>
    <row r="6" spans="1:8" x14ac:dyDescent="0.2">
      <c r="A6" s="157"/>
      <c r="B6" s="158"/>
      <c r="C6" s="159"/>
      <c r="D6" s="160">
        <v>83802</v>
      </c>
      <c r="E6" s="161"/>
      <c r="F6" s="162">
        <v>55601</v>
      </c>
      <c r="G6" s="163"/>
      <c r="H6" s="164"/>
    </row>
    <row r="7" spans="1:8" x14ac:dyDescent="0.2">
      <c r="A7" s="145" t="s">
        <v>544</v>
      </c>
      <c r="B7" s="150"/>
      <c r="C7" s="151"/>
      <c r="D7" s="152">
        <v>231227</v>
      </c>
      <c r="E7" s="153"/>
      <c r="F7" s="154">
        <v>126262</v>
      </c>
      <c r="G7" s="155"/>
      <c r="H7" s="156"/>
    </row>
    <row r="8" spans="1:8" x14ac:dyDescent="0.2">
      <c r="A8" s="157"/>
      <c r="B8" s="158"/>
      <c r="C8" s="159"/>
      <c r="D8" s="160">
        <v>165791</v>
      </c>
      <c r="E8" s="161"/>
      <c r="F8" s="162">
        <v>56769</v>
      </c>
      <c r="G8" s="163"/>
      <c r="H8" s="164"/>
    </row>
    <row r="9" spans="1:8" x14ac:dyDescent="0.2">
      <c r="A9" s="145" t="s">
        <v>545</v>
      </c>
      <c r="B9" s="150"/>
      <c r="C9" s="151"/>
      <c r="D9" s="152">
        <v>242065</v>
      </c>
      <c r="E9" s="153"/>
      <c r="F9" s="154">
        <v>263613</v>
      </c>
      <c r="G9" s="155"/>
      <c r="H9" s="156"/>
    </row>
    <row r="10" spans="1:8" x14ac:dyDescent="0.2">
      <c r="A10" s="157"/>
      <c r="B10" s="158"/>
      <c r="C10" s="159"/>
      <c r="D10" s="160">
        <v>142819</v>
      </c>
      <c r="E10" s="161"/>
      <c r="F10" s="162">
        <v>128823</v>
      </c>
      <c r="G10" s="163"/>
      <c r="H10" s="164"/>
    </row>
    <row r="11" spans="1:8" x14ac:dyDescent="0.2">
      <c r="A11" s="145" t="s">
        <v>546</v>
      </c>
      <c r="B11" s="150"/>
      <c r="C11" s="151"/>
      <c r="D11" s="152">
        <v>202405</v>
      </c>
      <c r="E11" s="153"/>
      <c r="F11" s="154">
        <v>330026</v>
      </c>
      <c r="G11" s="155"/>
      <c r="H11" s="156"/>
    </row>
    <row r="12" spans="1:8" x14ac:dyDescent="0.2">
      <c r="A12" s="157"/>
      <c r="B12" s="158"/>
      <c r="C12" s="165"/>
      <c r="D12" s="160">
        <v>142622</v>
      </c>
      <c r="E12" s="161"/>
      <c r="F12" s="162">
        <v>141075</v>
      </c>
      <c r="G12" s="163"/>
      <c r="H12" s="164"/>
    </row>
    <row r="13" spans="1:8" x14ac:dyDescent="0.2">
      <c r="A13" s="145"/>
      <c r="B13" s="150"/>
      <c r="C13" s="166"/>
      <c r="D13" s="167">
        <v>227256</v>
      </c>
      <c r="E13" s="168"/>
      <c r="F13" s="169">
        <v>191515</v>
      </c>
      <c r="G13" s="170"/>
      <c r="H13" s="156"/>
    </row>
    <row r="14" spans="1:8" x14ac:dyDescent="0.2">
      <c r="A14" s="157"/>
      <c r="B14" s="158"/>
      <c r="C14" s="159"/>
      <c r="D14" s="160">
        <v>155188</v>
      </c>
      <c r="E14" s="161"/>
      <c r="F14" s="162">
        <v>89611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v>
      </c>
      <c r="C19" s="171">
        <f>ROUND(VALUE(SUBSTITUTE(実質収支比率等に係る経年分析!G$48,"▲","-")),2)</f>
        <v>5.44</v>
      </c>
      <c r="D19" s="171">
        <f>ROUND(VALUE(SUBSTITUTE(実質収支比率等に係る経年分析!H$48,"▲","-")),2)</f>
        <v>3.8</v>
      </c>
      <c r="E19" s="171">
        <f>ROUND(VALUE(SUBSTITUTE(実質収支比率等に係る経年分析!I$48,"▲","-")),2)</f>
        <v>3.94</v>
      </c>
      <c r="F19" s="171">
        <f>ROUND(VALUE(SUBSTITUTE(実質収支比率等に係る経年分析!J$48,"▲","-")),2)</f>
        <v>7.33</v>
      </c>
    </row>
    <row r="20" spans="1:11" x14ac:dyDescent="0.2">
      <c r="A20" s="171" t="s">
        <v>55</v>
      </c>
      <c r="B20" s="171">
        <f>ROUND(VALUE(SUBSTITUTE(実質収支比率等に係る経年分析!F$47,"▲","-")),2)</f>
        <v>38.94</v>
      </c>
      <c r="C20" s="171">
        <f>ROUND(VALUE(SUBSTITUTE(実質収支比率等に係る経年分析!G$47,"▲","-")),2)</f>
        <v>41.04</v>
      </c>
      <c r="D20" s="171">
        <f>ROUND(VALUE(SUBSTITUTE(実質収支比率等に係る経年分析!H$47,"▲","-")),2)</f>
        <v>38.19</v>
      </c>
      <c r="E20" s="171">
        <f>ROUND(VALUE(SUBSTITUTE(実質収支比率等に係る経年分析!I$47,"▲","-")),2)</f>
        <v>36.380000000000003</v>
      </c>
      <c r="F20" s="171">
        <f>ROUND(VALUE(SUBSTITUTE(実質収支比率等に係る経年分析!J$47,"▲","-")),2)</f>
        <v>39.549999999999997</v>
      </c>
    </row>
    <row r="21" spans="1:11" x14ac:dyDescent="0.2">
      <c r="A21" s="171" t="s">
        <v>56</v>
      </c>
      <c r="B21" s="171">
        <f>IF(ISNUMBER(VALUE(SUBSTITUTE(実質収支比率等に係る経年分析!F$49,"▲","-"))),ROUND(VALUE(SUBSTITUTE(実質収支比率等に係る経年分析!F$49,"▲","-")),2),NA())</f>
        <v>0.6</v>
      </c>
      <c r="C21" s="171">
        <f>IF(ISNUMBER(VALUE(SUBSTITUTE(実質収支比率等に係る経年分析!G$49,"▲","-"))),ROUND(VALUE(SUBSTITUTE(実質収支比率等に係る経年分析!G$49,"▲","-")),2),NA())</f>
        <v>4.0599999999999996</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1.1299999999999999</v>
      </c>
      <c r="F21" s="171">
        <f>IF(ISNUMBER(VALUE(SUBSTITUTE(実質収支比率等に係る経年分析!J$49,"▲","-"))),ROUND(VALUE(SUBSTITUTE(実質収支比率等に係る経年分析!J$49,"▲","-")),2),NA())</f>
        <v>10.01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林業集落排水事業特別会計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2">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2">
      <c r="A34" s="172" t="str">
        <f>IF(連結実質赤字比率に係る赤字・黒字の構成分析!C$36="",NA(),連結実質赤字比率に係る赤字・黒字の構成分析!C$36)</f>
        <v>宅地造成事業特別会計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480</v>
      </c>
      <c r="E42" s="173"/>
      <c r="F42" s="173"/>
      <c r="G42" s="173">
        <f>'実質公債費比率（分子）の構造'!L$52</f>
        <v>485</v>
      </c>
      <c r="H42" s="173"/>
      <c r="I42" s="173"/>
      <c r="J42" s="173">
        <f>'実質公債費比率（分子）の構造'!M$52</f>
        <v>490</v>
      </c>
      <c r="K42" s="173"/>
      <c r="L42" s="173"/>
      <c r="M42" s="173">
        <f>'実質公債費比率（分子）の構造'!N$52</f>
        <v>516</v>
      </c>
      <c r="N42" s="173"/>
      <c r="O42" s="173"/>
      <c r="P42" s="173">
        <f>'実質公債費比率（分子）の構造'!O$52</f>
        <v>574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13</v>
      </c>
      <c r="C44" s="173"/>
      <c r="D44" s="173"/>
      <c r="E44" s="173">
        <f>'実質公債費比率（分子）の構造'!L$50</f>
        <v>10</v>
      </c>
      <c r="F44" s="173"/>
      <c r="G44" s="173"/>
      <c r="H44" s="173">
        <f>'実質公債費比率（分子）の構造'!M$50</f>
        <v>10</v>
      </c>
      <c r="I44" s="173"/>
      <c r="J44" s="173"/>
      <c r="K44" s="173">
        <f>'実質公債費比率（分子）の構造'!N$50</f>
        <v>9</v>
      </c>
      <c r="L44" s="173"/>
      <c r="M44" s="173"/>
      <c r="N44" s="173">
        <f>'実質公債費比率（分子）の構造'!O$50</f>
        <v>7</v>
      </c>
      <c r="O44" s="173"/>
      <c r="P44" s="173"/>
    </row>
    <row r="45" spans="1:16" x14ac:dyDescent="0.2">
      <c r="A45" s="173" t="s">
        <v>66</v>
      </c>
      <c r="B45" s="173">
        <f>'実質公債費比率（分子）の構造'!K$49</f>
        <v>12</v>
      </c>
      <c r="C45" s="173"/>
      <c r="D45" s="173"/>
      <c r="E45" s="173" t="str">
        <f>'実質公債費比率（分子）の構造'!L$49</f>
        <v>-</v>
      </c>
      <c r="F45" s="173"/>
      <c r="G45" s="173"/>
      <c r="H45" s="173" t="str">
        <f>'実質公債費比率（分子）の構造'!M$49</f>
        <v>-</v>
      </c>
      <c r="I45" s="173"/>
      <c r="J45" s="173"/>
      <c r="K45" s="173">
        <f>'実質公債費比率（分子）の構造'!N$49</f>
        <v>1</v>
      </c>
      <c r="L45" s="173"/>
      <c r="M45" s="173"/>
      <c r="N45" s="173" t="str">
        <f>'実質公債費比率（分子）の構造'!O$49</f>
        <v>-</v>
      </c>
      <c r="O45" s="173"/>
      <c r="P45" s="173"/>
    </row>
    <row r="46" spans="1:16" x14ac:dyDescent="0.2">
      <c r="A46" s="173" t="s">
        <v>67</v>
      </c>
      <c r="B46" s="173">
        <f>'実質公債費比率（分子）の構造'!K$48</f>
        <v>53</v>
      </c>
      <c r="C46" s="173"/>
      <c r="D46" s="173"/>
      <c r="E46" s="173">
        <f>'実質公債費比率（分子）の構造'!L$48</f>
        <v>84</v>
      </c>
      <c r="F46" s="173"/>
      <c r="G46" s="173"/>
      <c r="H46" s="173">
        <f>'実質公債費比率（分子）の構造'!M$48</f>
        <v>80</v>
      </c>
      <c r="I46" s="173"/>
      <c r="J46" s="173"/>
      <c r="K46" s="173">
        <f>'実質公債費比率（分子）の構造'!N$48</f>
        <v>41</v>
      </c>
      <c r="L46" s="173"/>
      <c r="M46" s="173"/>
      <c r="N46" s="173">
        <f>'実質公債費比率（分子）の構造'!O$48</f>
        <v>45</v>
      </c>
      <c r="O46" s="173"/>
      <c r="P46" s="173"/>
    </row>
    <row r="47" spans="1:16" x14ac:dyDescent="0.2">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575</v>
      </c>
      <c r="C49" s="173"/>
      <c r="D49" s="173"/>
      <c r="E49" s="173">
        <f>'実質公債費比率（分子）の構造'!L$45</f>
        <v>554</v>
      </c>
      <c r="F49" s="173"/>
      <c r="G49" s="173"/>
      <c r="H49" s="173">
        <f>'実質公債費比率（分子）の構造'!M$45</f>
        <v>569</v>
      </c>
      <c r="I49" s="173"/>
      <c r="J49" s="173"/>
      <c r="K49" s="173">
        <f>'実質公債費比率（分子）の構造'!N$45</f>
        <v>644</v>
      </c>
      <c r="L49" s="173"/>
      <c r="M49" s="173"/>
      <c r="N49" s="173">
        <f>'実質公債費比率（分子）の構造'!O$45</f>
        <v>738</v>
      </c>
      <c r="O49" s="173"/>
      <c r="P49" s="173"/>
    </row>
    <row r="50" spans="1:16" x14ac:dyDescent="0.2">
      <c r="A50" s="173" t="s">
        <v>70</v>
      </c>
      <c r="B50" s="173" t="e">
        <f>NA()</f>
        <v>#N/A</v>
      </c>
      <c r="C50" s="173">
        <f>IF(ISNUMBER('実質公債費比率（分子）の構造'!K$53),'実質公債費比率（分子）の構造'!K$53,NA())</f>
        <v>173</v>
      </c>
      <c r="D50" s="173" t="e">
        <f>NA()</f>
        <v>#N/A</v>
      </c>
      <c r="E50" s="173" t="e">
        <f>NA()</f>
        <v>#N/A</v>
      </c>
      <c r="F50" s="173">
        <f>IF(ISNUMBER('実質公債費比率（分子）の構造'!L$53),'実質公債費比率（分子）の構造'!L$53,NA())</f>
        <v>163</v>
      </c>
      <c r="G50" s="173" t="e">
        <f>NA()</f>
        <v>#N/A</v>
      </c>
      <c r="H50" s="173" t="e">
        <f>NA()</f>
        <v>#N/A</v>
      </c>
      <c r="I50" s="173">
        <f>IF(ISNUMBER('実質公債費比率（分子）の構造'!M$53),'実質公債費比率（分子）の構造'!M$53,NA())</f>
        <v>169</v>
      </c>
      <c r="J50" s="173" t="e">
        <f>NA()</f>
        <v>#N/A</v>
      </c>
      <c r="K50" s="173" t="e">
        <f>NA()</f>
        <v>#N/A</v>
      </c>
      <c r="L50" s="173">
        <f>IF(ISNUMBER('実質公債費比率（分子）の構造'!N$53),'実質公債費比率（分子）の構造'!N$53,NA())</f>
        <v>179</v>
      </c>
      <c r="M50" s="173" t="e">
        <f>NA()</f>
        <v>#N/A</v>
      </c>
      <c r="N50" s="173" t="e">
        <f>NA()</f>
        <v>#N/A</v>
      </c>
      <c r="O50" s="173">
        <f>IF(ISNUMBER('実質公債費比率（分子）の構造'!O$53),'実質公債費比率（分子）の構造'!O$53,NA())</f>
        <v>216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4961</v>
      </c>
      <c r="E56" s="172"/>
      <c r="F56" s="172"/>
      <c r="G56" s="172">
        <f>'将来負担比率（分子）の構造'!J$52</f>
        <v>5088</v>
      </c>
      <c r="H56" s="172"/>
      <c r="I56" s="172"/>
      <c r="J56" s="172">
        <f>'将来負担比率（分子）の構造'!K$52</f>
        <v>5308</v>
      </c>
      <c r="K56" s="172"/>
      <c r="L56" s="172"/>
      <c r="M56" s="172">
        <f>'将来負担比率（分子）の構造'!L$52</f>
        <v>5616</v>
      </c>
      <c r="N56" s="172"/>
      <c r="O56" s="172"/>
      <c r="P56" s="172">
        <f>'将来負担比率（分子）の構造'!M$52</f>
        <v>5476</v>
      </c>
    </row>
    <row r="57" spans="1:16" x14ac:dyDescent="0.2">
      <c r="A57" s="172" t="s">
        <v>41</v>
      </c>
      <c r="B57" s="172"/>
      <c r="C57" s="172"/>
      <c r="D57" s="172">
        <f>'将来負担比率（分子）の構造'!I$51</f>
        <v>26</v>
      </c>
      <c r="E57" s="172"/>
      <c r="F57" s="172"/>
      <c r="G57" s="172">
        <f>'将来負担比率（分子）の構造'!J$51</f>
        <v>21</v>
      </c>
      <c r="H57" s="172"/>
      <c r="I57" s="172"/>
      <c r="J57" s="172">
        <f>'将来負担比率（分子）の構造'!K$51</f>
        <v>16</v>
      </c>
      <c r="K57" s="172"/>
      <c r="L57" s="172"/>
      <c r="M57" s="172">
        <f>'将来負担比率（分子）の構造'!L$51</f>
        <v>11</v>
      </c>
      <c r="N57" s="172"/>
      <c r="O57" s="172"/>
      <c r="P57" s="172">
        <f>'将来負担比率（分子）の構造'!M$51</f>
        <v>5</v>
      </c>
    </row>
    <row r="58" spans="1:16" x14ac:dyDescent="0.2">
      <c r="A58" s="172" t="s">
        <v>40</v>
      </c>
      <c r="B58" s="172"/>
      <c r="C58" s="172"/>
      <c r="D58" s="172">
        <f>'将来負担比率（分子）の構造'!I$50</f>
        <v>3157</v>
      </c>
      <c r="E58" s="172"/>
      <c r="F58" s="172"/>
      <c r="G58" s="172">
        <f>'将来負担比率（分子）の構造'!J$50</f>
        <v>3170</v>
      </c>
      <c r="H58" s="172"/>
      <c r="I58" s="172"/>
      <c r="J58" s="172">
        <f>'将来負担比率（分子）の構造'!K$50</f>
        <v>3032</v>
      </c>
      <c r="K58" s="172"/>
      <c r="L58" s="172"/>
      <c r="M58" s="172">
        <f>'将来負担比率（分子）の構造'!L$50</f>
        <v>2800</v>
      </c>
      <c r="N58" s="172"/>
      <c r="O58" s="172"/>
      <c r="P58" s="172">
        <f>'将来負担比率（分子）の構造'!M$50</f>
        <v>3300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317</v>
      </c>
      <c r="C62" s="172"/>
      <c r="D62" s="172"/>
      <c r="E62" s="172">
        <f>'将来負担比率（分子）の構造'!J$45</f>
        <v>230</v>
      </c>
      <c r="F62" s="172"/>
      <c r="G62" s="172"/>
      <c r="H62" s="172">
        <f>'将来負担比率（分子）の構造'!K$45</f>
        <v>196</v>
      </c>
      <c r="I62" s="172"/>
      <c r="J62" s="172"/>
      <c r="K62" s="172">
        <f>'将来負担比率（分子）の構造'!L$45</f>
        <v>210</v>
      </c>
      <c r="L62" s="172"/>
      <c r="M62" s="172"/>
      <c r="N62" s="172">
        <f>'将来負担比率（分子）の構造'!M$45</f>
        <v>251</v>
      </c>
      <c r="O62" s="172"/>
      <c r="P62" s="172"/>
    </row>
    <row r="63" spans="1:16" x14ac:dyDescent="0.2">
      <c r="A63" s="172" t="s">
        <v>33</v>
      </c>
      <c r="B63" s="172">
        <f>'将来負担比率（分子）の構造'!I$44</f>
        <v>63</v>
      </c>
      <c r="C63" s="172"/>
      <c r="D63" s="172"/>
      <c r="E63" s="172">
        <f>'将来負担比率（分子）の構造'!J$44</f>
        <v>79</v>
      </c>
      <c r="F63" s="172"/>
      <c r="G63" s="172"/>
      <c r="H63" s="172">
        <f>'将来負担比率（分子）の構造'!K$44</f>
        <v>111</v>
      </c>
      <c r="I63" s="172"/>
      <c r="J63" s="172"/>
      <c r="K63" s="172">
        <f>'将来負担比率（分子）の構造'!L$44</f>
        <v>178</v>
      </c>
      <c r="L63" s="172"/>
      <c r="M63" s="172"/>
      <c r="N63" s="172">
        <f>'将来負担比率（分子）の構造'!M$44</f>
        <v>175</v>
      </c>
      <c r="O63" s="172"/>
      <c r="P63" s="172"/>
    </row>
    <row r="64" spans="1:16" x14ac:dyDescent="0.2">
      <c r="A64" s="172" t="s">
        <v>32</v>
      </c>
      <c r="B64" s="172">
        <f>'将来負担比率（分子）の構造'!I$43</f>
        <v>499</v>
      </c>
      <c r="C64" s="172"/>
      <c r="D64" s="172"/>
      <c r="E64" s="172">
        <f>'将来負担比率（分子）の構造'!J$43</f>
        <v>495</v>
      </c>
      <c r="F64" s="172"/>
      <c r="G64" s="172"/>
      <c r="H64" s="172">
        <f>'将来負担比率（分子）の構造'!K$43</f>
        <v>566</v>
      </c>
      <c r="I64" s="172"/>
      <c r="J64" s="172"/>
      <c r="K64" s="172">
        <f>'将来負担比率（分子）の構造'!L$43</f>
        <v>475</v>
      </c>
      <c r="L64" s="172"/>
      <c r="M64" s="172"/>
      <c r="N64" s="172">
        <f>'将来負担比率（分子）の構造'!M$43</f>
        <v>382</v>
      </c>
      <c r="O64" s="172"/>
      <c r="P64" s="172"/>
    </row>
    <row r="65" spans="1:16" x14ac:dyDescent="0.2">
      <c r="A65" s="172" t="s">
        <v>31</v>
      </c>
      <c r="B65" s="172">
        <f>'将来負担比率（分子）の構造'!I$42</f>
        <v>50</v>
      </c>
      <c r="C65" s="172"/>
      <c r="D65" s="172"/>
      <c r="E65" s="172">
        <f>'将来負担比率（分子）の構造'!J$42</f>
        <v>41</v>
      </c>
      <c r="F65" s="172"/>
      <c r="G65" s="172"/>
      <c r="H65" s="172">
        <f>'将来負担比率（分子）の構造'!K$42</f>
        <v>31</v>
      </c>
      <c r="I65" s="172"/>
      <c r="J65" s="172"/>
      <c r="K65" s="172">
        <f>'将来負担比率（分子）の構造'!L$42</f>
        <v>22</v>
      </c>
      <c r="L65" s="172"/>
      <c r="M65" s="172"/>
      <c r="N65" s="172">
        <f>'将来負担比率（分子）の構造'!M$42</f>
        <v>14</v>
      </c>
      <c r="O65" s="172"/>
      <c r="P65" s="172"/>
    </row>
    <row r="66" spans="1:16" x14ac:dyDescent="0.2">
      <c r="A66" s="172" t="s">
        <v>30</v>
      </c>
      <c r="B66" s="172">
        <f>'将来負担比率（分子）の構造'!I$41</f>
        <v>5354</v>
      </c>
      <c r="C66" s="172"/>
      <c r="D66" s="172"/>
      <c r="E66" s="172">
        <f>'将来負担比率（分子）の構造'!J$41</f>
        <v>5405</v>
      </c>
      <c r="F66" s="172"/>
      <c r="G66" s="172"/>
      <c r="H66" s="172">
        <f>'将来負担比率（分子）の構造'!K$41</f>
        <v>5755</v>
      </c>
      <c r="I66" s="172"/>
      <c r="J66" s="172"/>
      <c r="K66" s="172">
        <f>'将来負担比率（分子）の構造'!L$41</f>
        <v>6017</v>
      </c>
      <c r="L66" s="172"/>
      <c r="M66" s="172"/>
      <c r="N66" s="172">
        <f>'将来負担比率（分子）の構造'!M$41</f>
        <v>6046</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996</v>
      </c>
      <c r="C72" s="176">
        <f>基金残高に係る経年分析!G55</f>
        <v>1014</v>
      </c>
      <c r="D72" s="176">
        <f>基金残高に係る経年分析!H55</f>
        <v>1206</v>
      </c>
    </row>
    <row r="73" spans="1:16" x14ac:dyDescent="0.2">
      <c r="A73" s="175" t="s">
        <v>77</v>
      </c>
      <c r="B73" s="176">
        <f>基金残高に係る経年分析!F56</f>
        <v>678</v>
      </c>
      <c r="C73" s="176">
        <f>基金残高に係る経年分析!G56</f>
        <v>676</v>
      </c>
      <c r="D73" s="176">
        <f>基金残高に係る経年分析!H56</f>
        <v>677</v>
      </c>
    </row>
    <row r="74" spans="1:16" x14ac:dyDescent="0.2">
      <c r="A74" s="175" t="s">
        <v>78</v>
      </c>
      <c r="B74" s="176">
        <f>基金残高に係る経年分析!F57</f>
        <v>1067</v>
      </c>
      <c r="C74" s="176">
        <f>基金残高に係る経年分析!G57</f>
        <v>932</v>
      </c>
      <c r="D74" s="176">
        <f>基金残高に係る経年分析!H57</f>
        <v>1132</v>
      </c>
    </row>
  </sheetData>
  <sheetProtection algorithmName="SHA-512" hashValue="Bi7hMWPFSVQP1wt/1IS+cWvNOvRhC/iKKxVc/G7AkxMhkQf/hEf8I/bviJHzgiW0nAJ9195hb1EkZInVu5xujw==" saltValue="tmReu4HKzzz4KkRZyU7g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